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J:\Matap-Ecoregie\Événements\"/>
    </mc:Choice>
  </mc:AlternateContent>
  <xr:revisionPtr revIDLastSave="0" documentId="13_ncr:1_{A66D5D2E-A2FF-403A-AA9C-14259258BF93}" xr6:coauthVersionLast="47" xr6:coauthVersionMax="47" xr10:uidLastSave="{00000000-0000-0000-0000-000000000000}"/>
  <bookViews>
    <workbookView xWindow="-25320" yWindow="855" windowWidth="25440" windowHeight="15270" activeTab="2" xr2:uid="{7F60D8D5-87BA-4EAF-82D2-CB70E4CB9452}"/>
  </bookViews>
  <sheets>
    <sheet name="Guide d'utilisation" sheetId="2" r:id="rId1"/>
    <sheet name="Gabarit d'objectifs" sheetId="10" r:id="rId2"/>
    <sheet name="Estimateur - MR" sheetId="8" r:id="rId3"/>
    <sheet name="Version imprimable" sheetId="9" r:id="rId4"/>
    <sheet name="Calculateur - MR" sheetId="1" r:id="rId5"/>
    <sheet name="Calculateur - MR estimé" sheetId="6" r:id="rId6"/>
    <sheet name="Résultat - poids MR" sheetId="7" r:id="rId7"/>
    <sheet name="Références" sheetId="5" r:id="rId8"/>
  </sheets>
  <definedNames>
    <definedName name="_xlnm.Print_Area" localSheetId="3">'Version imprimable'!$A$1:$B$20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D10" i="8"/>
  <c r="E10" i="8" s="1"/>
  <c r="D9" i="8"/>
  <c r="E9" i="8" s="1"/>
  <c r="D8" i="8"/>
  <c r="E8" i="8" s="1"/>
  <c r="F8" i="8" s="1"/>
  <c r="B10" i="9" s="1"/>
  <c r="D9" i="7"/>
  <c r="C11" i="7"/>
  <c r="C10" i="7"/>
  <c r="C9" i="7"/>
  <c r="C8" i="7"/>
  <c r="F8" i="6"/>
  <c r="F9" i="6"/>
  <c r="F10" i="6"/>
  <c r="F11" i="6"/>
  <c r="D10" i="7" s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D11" i="7" l="1"/>
  <c r="D8" i="7"/>
  <c r="C12" i="7"/>
  <c r="D1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Sabrina Beauchemin</author>
    <author>Isabelle Desbiens</author>
  </authors>
  <commentList>
    <comment ref="A14" authorId="0" shapeId="0" xr:uid="{06B35055-F5EA-4F52-9D51-2379FE15D11C}">
      <text>
        <r>
          <rPr>
            <sz val="10"/>
            <rFont val="Arial"/>
            <family val="2"/>
          </rPr>
          <t>Chaque objectif formulé doit être MESURABLE, c'est-à-dire qu'il doit être possible d'évaluer son atteinte ou non suivant l'échéance.</t>
        </r>
      </text>
    </comment>
    <comment ref="B14" authorId="0" shapeId="0" xr:uid="{9524BE0F-46FF-409F-ADFC-1A0CAB0083C5}">
      <text>
        <r>
          <rPr>
            <sz val="10"/>
            <rFont val="Arial"/>
            <family val="2"/>
          </rPr>
          <t>Pour les objectifs quantitatifs, veuillez préciser comment le résultat ciblé sera évalué (source de données, valeur de référence).</t>
        </r>
      </text>
    </comment>
    <comment ref="C14" authorId="0" shapeId="0" xr:uid="{7CAB1F3B-468A-4168-BAAF-2174663EF9AD}">
      <text>
        <r>
          <rPr>
            <sz val="10"/>
            <rFont val="Arial"/>
            <family val="2"/>
          </rPr>
          <t>Liste des actions à réaliser pour l'atteinte de l'objectif</t>
        </r>
      </text>
    </comment>
    <comment ref="D14" authorId="0" shapeId="0" xr:uid="{4C5125D2-233A-4571-B503-74323840D0D4}">
      <text>
        <r>
          <rPr>
            <sz val="10"/>
            <rFont val="Arial"/>
            <family val="2"/>
          </rPr>
          <t>Nom ou poste la personne et/ou département responsable de la réalisation de l'objectif/action</t>
        </r>
      </text>
    </comment>
    <comment ref="G14" authorId="0" shapeId="0" xr:uid="{CD9EC2D1-6813-4323-A80A-6CE4BBA393A6}">
      <text>
        <r>
          <rPr>
            <sz val="10"/>
            <rFont val="Arial"/>
            <family val="2"/>
          </rPr>
          <t>Enjeux à considérer dans la réalisation de l'objectif</t>
        </r>
      </text>
    </comment>
    <comment ref="H14" authorId="1" shapeId="0" xr:uid="{2DBABCE6-C5C6-47D3-BB4B-BB51212CACA2}">
      <text>
        <r>
          <rPr>
            <sz val="10"/>
            <rFont val="Arial"/>
            <family val="2"/>
          </rPr>
          <t>À remplir lorsque l'objectif est atteint.</t>
        </r>
      </text>
    </comment>
    <comment ref="A15" authorId="0" shapeId="0" xr:uid="{8A85BCB9-9C47-4FCC-A1B4-4CB39584D831}">
      <text>
        <r>
          <rPr>
            <sz val="10"/>
            <rFont val="Arial"/>
            <family val="2"/>
          </rPr>
          <t>Les objectifs peuvent être regroupés par thématiques ou axes prioritaires, ou non.</t>
        </r>
      </text>
    </comment>
    <comment ref="A19" authorId="0" shapeId="0" xr:uid="{7AF29A43-916C-443D-A9AC-33B90790DBAB}">
      <text>
        <r>
          <rPr>
            <sz val="10"/>
            <rFont val="Arial"/>
            <family val="2"/>
          </rPr>
          <t>Les objectifs peuvent être regroupés par thématiques ou axes prioritaires, ou non.</t>
        </r>
      </text>
    </comment>
  </commentList>
</comments>
</file>

<file path=xl/sharedStrings.xml><?xml version="1.0" encoding="utf-8"?>
<sst xmlns="http://schemas.openxmlformats.org/spreadsheetml/2006/main" count="164" uniqueCount="139">
  <si>
    <t>Bac</t>
  </si>
  <si>
    <t>Lieu de collecte/identifiant du bac</t>
  </si>
  <si>
    <t>Heure</t>
  </si>
  <si>
    <t>Type de matière</t>
  </si>
  <si>
    <t>Poids de la matière (Kg)</t>
  </si>
  <si>
    <t>Instructions :</t>
  </si>
  <si>
    <r>
      <t xml:space="preserve">1. Inscrivez le </t>
    </r>
    <r>
      <rPr>
        <b/>
        <sz val="11"/>
        <color theme="1"/>
        <rFont val="Aptos Narrow"/>
        <family val="2"/>
        <scheme val="minor"/>
      </rPr>
      <t>lieu de collecte ou l'identifiant du bac</t>
    </r>
    <r>
      <rPr>
        <sz val="11"/>
        <color theme="1"/>
        <rFont val="Aptos Narrow"/>
        <family val="2"/>
        <scheme val="minor"/>
      </rPr>
      <t>. (non obligatoire)</t>
    </r>
  </si>
  <si>
    <t>Déchet</t>
  </si>
  <si>
    <t>Carton</t>
  </si>
  <si>
    <r>
      <t xml:space="preserve">3. Sélectionnez ensuite le </t>
    </r>
    <r>
      <rPr>
        <b/>
        <sz val="11"/>
        <color theme="1"/>
        <rFont val="Aptos Narrow"/>
        <family val="2"/>
        <scheme val="minor"/>
      </rPr>
      <t>type de matière</t>
    </r>
    <r>
      <rPr>
        <sz val="11"/>
        <color theme="1"/>
        <rFont val="Aptos Narrow"/>
        <family val="2"/>
        <scheme val="minor"/>
      </rPr>
      <t xml:space="preserve"> selon la liste déroulante.</t>
    </r>
  </si>
  <si>
    <t>Compost</t>
  </si>
  <si>
    <r>
      <t xml:space="preserve">4. Indiquer le </t>
    </r>
    <r>
      <rPr>
        <b/>
        <sz val="11"/>
        <color theme="1"/>
        <rFont val="Aptos Narrow"/>
        <family val="2"/>
        <scheme val="minor"/>
      </rPr>
      <t>poids</t>
    </r>
    <r>
      <rPr>
        <sz val="11"/>
        <color theme="1"/>
        <rFont val="Aptos Narrow"/>
        <family val="2"/>
        <scheme val="minor"/>
      </rPr>
      <t xml:space="preserve"> de la matière en question.</t>
    </r>
  </si>
  <si>
    <r>
      <t xml:space="preserve">5. Une fois que tout les informations ont été intégré au tableau, allez consulter vos résultat à l'onglet  </t>
    </r>
    <r>
      <rPr>
        <b/>
        <sz val="11"/>
        <color theme="1"/>
        <rFont val="Aptos Narrow"/>
        <family val="2"/>
        <scheme val="minor"/>
      </rPr>
      <t>«Résultat - poids MR»</t>
    </r>
    <r>
      <rPr>
        <sz val="11"/>
        <color theme="1"/>
        <rFont val="Aptos Narrow"/>
        <family val="2"/>
        <scheme val="minor"/>
      </rPr>
      <t>.</t>
    </r>
  </si>
  <si>
    <t>Calculateur - MR</t>
  </si>
  <si>
    <t>Calculateur - MR estimé</t>
  </si>
  <si>
    <t>Version</t>
  </si>
  <si>
    <t>Volume occupé par la matière 
(m³)</t>
  </si>
  <si>
    <t>Poids estimé 
(Kg)</t>
  </si>
  <si>
    <t>Poids matières résiduelles
(kg)</t>
  </si>
  <si>
    <t>Poids estimé en fonction du volume
 (Kg)</t>
  </si>
  <si>
    <t>Taux de valorisation (%)</t>
  </si>
  <si>
    <t>Type de matières</t>
  </si>
  <si>
    <t>Kg/m³</t>
  </si>
  <si>
    <t>Source</t>
  </si>
  <si>
    <t>NI Environnement</t>
  </si>
  <si>
    <t>CIWMB (2001)</t>
  </si>
  <si>
    <t>Matières organiques</t>
  </si>
  <si>
    <t>GAP et NI Environnement</t>
  </si>
  <si>
    <t>Les facteurs de conversion sont tirés de :</t>
  </si>
  <si>
    <t>https://www.recyc-quebec.gouv.qc.ca/entreprises-organismes/performer/programme-ici-on-recycle-plus/</t>
  </si>
  <si>
    <r>
      <t xml:space="preserve">1. Inscrivez le </t>
    </r>
    <r>
      <rPr>
        <b/>
        <sz val="11"/>
        <color rgb="FF000000"/>
        <rFont val="Calibri"/>
        <family val="2"/>
      </rPr>
      <t>lieu de collecte ou l'identifiant du bac</t>
    </r>
    <r>
      <rPr>
        <sz val="11"/>
        <color theme="1"/>
        <rFont val="Aptos Narrow"/>
        <family val="2"/>
        <scheme val="minor"/>
      </rPr>
      <t>. (non obligatoire)</t>
    </r>
  </si>
  <si>
    <r>
      <t>2. Identifier l'</t>
    </r>
    <r>
      <rPr>
        <b/>
        <sz val="11"/>
        <color rgb="FF000000"/>
        <rFont val="Calibri"/>
        <family val="2"/>
      </rPr>
      <t>heure</t>
    </r>
    <r>
      <rPr>
        <sz val="11"/>
        <color theme="1"/>
        <rFont val="Aptos Narrow"/>
        <family val="2"/>
        <scheme val="minor"/>
      </rPr>
      <t xml:space="preserve"> de la collect. (non obligatoire)</t>
    </r>
  </si>
  <si>
    <r>
      <t xml:space="preserve">3. Sélectionnez ensuite le </t>
    </r>
    <r>
      <rPr>
        <b/>
        <sz val="11"/>
        <color rgb="FF000000"/>
        <rFont val="Calibri"/>
        <family val="2"/>
      </rPr>
      <t>type de matière</t>
    </r>
    <r>
      <rPr>
        <sz val="11"/>
        <color theme="1"/>
        <rFont val="Aptos Narrow"/>
        <family val="2"/>
        <scheme val="minor"/>
      </rPr>
      <t xml:space="preserve"> selon la liste déroulante.</t>
    </r>
  </si>
  <si>
    <r>
      <t>4. Indiquer le v</t>
    </r>
    <r>
      <rPr>
        <b/>
        <sz val="11"/>
        <color rgb="FF000000"/>
        <rFont val="Calibri"/>
        <family val="2"/>
      </rPr>
      <t>olume occupé par la matière (m³)</t>
    </r>
    <r>
      <rPr>
        <sz val="11"/>
        <color theme="1"/>
        <rFont val="Aptos Narrow"/>
        <family val="2"/>
        <scheme val="minor"/>
      </rPr>
      <t xml:space="preserve"> en question. Le poids estimé apparaitera automatiquement.</t>
    </r>
  </si>
  <si>
    <r>
      <t xml:space="preserve">5. Une fois que tout les informations ont été intégré au tableau, allez consulter vos résultat à l'onglet  </t>
    </r>
    <r>
      <rPr>
        <b/>
        <sz val="11"/>
        <color rgb="FF000000"/>
        <rFont val="Calibri"/>
        <family val="2"/>
      </rPr>
      <t>«Résultat - poids MR»</t>
    </r>
    <r>
      <rPr>
        <sz val="11"/>
        <color theme="1"/>
        <rFont val="Aptos Narrow"/>
        <family val="2"/>
        <scheme val="minor"/>
      </rPr>
      <t>.</t>
    </r>
  </si>
  <si>
    <t>Récupération (PVM)</t>
  </si>
  <si>
    <t>Déchet en sac</t>
  </si>
  <si>
    <t>Déchet en vrac</t>
  </si>
  <si>
    <t>Recyc-Quebec</t>
  </si>
  <si>
    <t>L'onglet «Poids estimés - MR» vous permet d'estimer le poids totals de la récupération, carton, compost et déchet à partir du volume de matières résiduelles (m³) produit lors d'un événement.
Le volume estimé (m³) des différentes matières qui ont été produite durant l'événement (carton, récupération, compost, déchet) sont les données nécessaire pour le calcule.</t>
  </si>
  <si>
    <t xml:space="preserve">L'onglet «Calculateur - MR» vous permet de calculer le poids totals des matières résiduelles suivantes: recyclage, carton, compost et déchet.
Le poid (kg) exact des différentes matières qui ont été produite durant l'événement (récupération, carton, compost, déchet) sont les données nécessaire pour le calcule.
</t>
  </si>
  <si>
    <t>Cette outil vous permet de calculer le poids des matières résiduelles (récupération, carton, compost, déchet) produit durant un événement de deux façons soit, à partir du poids exact des matières résiduelles ou à partir du volume des matières résiduelles. L'onglet «Résultat - poids MR» présente le poids total de chaque matières ainsi que le taux de détournement. Ci-dessous, vous découvrirez de quelle façon utiliser les différents onglets.</t>
  </si>
  <si>
    <t>Récupération</t>
  </si>
  <si>
    <t>Volume estimé (m³)</t>
  </si>
  <si>
    <t>Niveau de remplissage du bac</t>
  </si>
  <si>
    <t>Plein</t>
  </si>
  <si>
    <t>3/4</t>
  </si>
  <si>
    <t>1/2</t>
  </si>
  <si>
    <t>1/4</t>
  </si>
  <si>
    <t>Récupération, carton et déchet</t>
  </si>
  <si>
    <t>Références pour les volumes</t>
  </si>
  <si>
    <t>Nombre de participants anticipés par jour</t>
  </si>
  <si>
    <t>Période de repas (moins de 4h = 1 et plus de 4h = 2)</t>
  </si>
  <si>
    <t>Volume de matières généré 
(L)</t>
  </si>
  <si>
    <t>Nombre de bacs nécessaire 
(voir tableau 1)</t>
  </si>
  <si>
    <t>Nombre de station de tri complète (récupération, compost, déchets)</t>
  </si>
  <si>
    <t xml:space="preserve">           En général, un événement de 4h = 1 repas et plus de 4h = 2 repas.</t>
  </si>
  <si>
    <t>3. Si des breuvages sont servis, pensez à installer des bacs de consigne près des vendeurs et des sorties.
4. Même s'il n'y a pas de repas fournis, les participants peuvent apporter leurs propres repas et emballages.</t>
  </si>
  <si>
    <t>TOUJOURS AVOIR AU MINIMUM UNE STATION DE TRI COMPLÈTE (compost, récupération et déchets)</t>
  </si>
  <si>
    <t>La RITMRMM prête gratuitement un îlot de tri de tri bien identifié ainsi que 4 bacs de chaque matière (compost, récupération, consigne et déchets)</t>
  </si>
  <si>
    <t>Pour en faire la demande, renseignez-vous au 1 800 631-2924 ou écrivez à info@ecoregie.ca</t>
  </si>
  <si>
    <r>
      <t xml:space="preserve">1. Inscrivez le </t>
    </r>
    <r>
      <rPr>
        <b/>
        <sz val="11"/>
        <color rgb="FF000000"/>
        <rFont val="Calibri"/>
        <family val="2"/>
      </rPr>
      <t>nombre de participants attendus et les périodes de repas.</t>
    </r>
  </si>
  <si>
    <r>
      <t xml:space="preserve">2. Pensez à ajouter des </t>
    </r>
    <r>
      <rPr>
        <b/>
        <sz val="11"/>
        <color theme="1"/>
        <rFont val="Calibri"/>
        <family val="2"/>
      </rPr>
      <t xml:space="preserve">bacs bruns supplémentaires </t>
    </r>
    <r>
      <rPr>
        <sz val="11"/>
        <color theme="1"/>
        <rFont val="Calibri"/>
        <family val="2"/>
      </rPr>
      <t>à des endroits stratégiques (1 bac brun par 500 festivaliers aux aires de consommation).</t>
    </r>
  </si>
  <si>
    <t>Détails de l'événement</t>
  </si>
  <si>
    <t>Nom de l'événement</t>
  </si>
  <si>
    <t>Nom de l'organisation ou entreprise</t>
  </si>
  <si>
    <t>Date et heure de l'événement</t>
  </si>
  <si>
    <t>Lieu</t>
  </si>
  <si>
    <t>Activités prévues</t>
  </si>
  <si>
    <t>Nombre de kiosque de nourriture/vendeur</t>
  </si>
  <si>
    <t>Nombre de participants anticipés</t>
  </si>
  <si>
    <t>Nombre suggéré d'îlot de tri complet (compost, récupération, déchets)</t>
  </si>
  <si>
    <t>Nombre de bacs supplémentaire de consigne*</t>
  </si>
  <si>
    <t>Nombre de bacs supplémentaire de compost**</t>
  </si>
  <si>
    <t>*Si des breuvages sont servis, pensez à installer des bacs de consigne près des vendeurs et des sorties.</t>
  </si>
  <si>
    <t>**Pensez à ajouter des bacs bruns supplémentaires à des endroits stratégiques
     (1 bac brun par 500 festivaliers aux aires de consommation).</t>
  </si>
  <si>
    <t>ATTENTION ! Même s'il n'y a pas de repas fournis, les participants peuvent apporter leurs propres repas et emballages.</t>
  </si>
  <si>
    <t xml:space="preserve">             Coordonnées RITMRMM :
              1 800 631-2924
              info@ecoregie.ca 
              www.ecoregie.ca</t>
  </si>
  <si>
    <r>
      <t>2. Identifier l'</t>
    </r>
    <r>
      <rPr>
        <b/>
        <sz val="11"/>
        <color theme="1"/>
        <rFont val="Aptos Narrow"/>
        <family val="2"/>
        <scheme val="minor"/>
      </rPr>
      <t>heure</t>
    </r>
    <r>
      <rPr>
        <sz val="11"/>
        <color theme="1"/>
        <rFont val="Aptos Narrow"/>
        <family val="2"/>
        <scheme val="minor"/>
      </rPr>
      <t xml:space="preserve"> de la collecte. (non obligatoire)</t>
    </r>
  </si>
  <si>
    <t>Objectifs</t>
  </si>
  <si>
    <t>Actions</t>
  </si>
  <si>
    <t>Responsable/
Département</t>
  </si>
  <si>
    <t>Matériel et outils</t>
  </si>
  <si>
    <t>Budget</t>
  </si>
  <si>
    <t>Enjeux</t>
  </si>
  <si>
    <t>Résultats obtenus après l'événement</t>
  </si>
  <si>
    <t>Commentaires</t>
  </si>
  <si>
    <t>Objectif(s) de réduction à la source</t>
  </si>
  <si>
    <t>Objectif(s) autres</t>
  </si>
  <si>
    <t>Méthodologie d'évaluation
(pour les objectifs quantitatifs)</t>
  </si>
  <si>
    <t xml:space="preserve">Présenter au personnel les mesures de réduction à la source </t>
  </si>
  <si>
    <t>Créer une procédure d'achat respectant la hiérarchie des 3RV</t>
  </si>
  <si>
    <t>Diffuser nos résultats aux partenaires</t>
  </si>
  <si>
    <t>Réduire l’achat de xx de matériel promotionnel pour l'année XXXX </t>
  </si>
  <si>
    <t>Réduire de xx% la quantité de déchets envoyée à l'enfouissement</t>
  </si>
  <si>
    <t>Informer les fournisseurs des mesures écoresponsable afin qu'ils se conforment</t>
  </si>
  <si>
    <t>Réaliser une caractérisation des matières résiduelle dans le but de réduire de xx% les résidus ultimes ou les résidus à usages unique.</t>
  </si>
  <si>
    <t>Informer les participants sur le site des mesures en place et du tri des matières résiduelles</t>
  </si>
  <si>
    <t>Réduire de xx% la distribution de bouteilles d'eau</t>
  </si>
  <si>
    <t xml:space="preserve">Réduire de xx% les matières résiduelles générées (préciser la matière mesurée : cartons, palettes, gobelets, contenants à usage unique) </t>
  </si>
  <si>
    <t>Réduire de xx% annuellement les déchets générés par l’usine vers le site d'enfouissement</t>
  </si>
  <si>
    <t>Cet outil vous permet d'estimer le volume des matières résiduelles (récupération, compost, déchet) produit durant un événement et ainsi estimer le nombre de bacs nécessaire. L'onglet «Estimateur - MR» Le nombre estimé de bacs nécessaires pendant l'événement (récupération, compost, déchet). Il est à noter qu'un bac à déchets ne doit jamais être seul. Ci-dessous, vous découvrirez de quelle façon utiliser l'onglet.</t>
  </si>
  <si>
    <t>Estimateur - MR</t>
  </si>
  <si>
    <t>L'onglet «Estimateur - MR» vous permet d'estimer le volume total des matières résiduelles générées pendant votre événement et ainsi estimer le nombre de bacs nécessaire. Le nombre de personnes estimés à l'événement et le nombre de période de repas sont les données nécessaires pour le calcul.</t>
  </si>
  <si>
    <t>Version imprimable</t>
  </si>
  <si>
    <t>L'onglet «Version imprimable» est le résumé de votre demande. Elle peut servir à vos dossiers ou être utile à ajouter dans un dépôt de demande de subvention par exemple.</t>
  </si>
  <si>
    <t>Avertissement</t>
  </si>
  <si>
    <t>Il s'agit d'une estimation, les besoins peuvent grandement varier d'un événement à un autre. Il est donc important de prendre en considération le type d'événement et ce qui sera servi sur place. Nous recommandons fortement la réduction à la source, et donc d'offrir le moins de produit jetable possible afin de diminuer ce qui va à l'enfouissement.</t>
  </si>
  <si>
    <t>Prêt gratuit d'îlot de tri et de bacs</t>
  </si>
  <si>
    <t xml:space="preserve">La RITMRMM met gratuitement, à la disposition des municipalités, un îlot de tri avec l'affichage ainsi que 4 bacs de chaque matière (compost, récupération, consigne et déchets). Pour en faire la demande, veuillez demander à votre municipalité de contacter la RITMRMM au 1 800 631-2924 ou par courriel à info@ecoregie.ca </t>
  </si>
  <si>
    <t xml:space="preserve">La première version l'outil Calculateur de matière résiduelle a été publié en janvier 2018 par Festivals et événements verts de l'Estrie (FEVE). </t>
  </si>
  <si>
    <t>La première version du Gabarit d'objectif et de l'Estimateur de matière résiduelle a été publié en mai 2026 par la RITMRMM</t>
  </si>
  <si>
    <t>Dernière mise à jour : Mai 2026</t>
  </si>
  <si>
    <t>En cas de question, veuillez communiquer avec la RITMR au 1 800 631-2924 ou par courriel info@ecoregie.ca afin d'obtenir une assistance.</t>
  </si>
  <si>
    <r>
      <t xml:space="preserve">1000 personnes × 1 repas = 1000L </t>
    </r>
    <r>
      <rPr>
        <sz val="11"/>
        <color theme="1"/>
        <rFont val="Aptos Narrow"/>
        <family val="2"/>
      </rPr>
      <t xml:space="preserve">÷ </t>
    </r>
    <r>
      <rPr>
        <sz val="11"/>
        <color theme="1"/>
        <rFont val="Aptos Narrow"/>
        <family val="2"/>
        <scheme val="minor"/>
      </rPr>
      <t>360L = 3 bacs
360 L = Volume d'un bac roulant à déchet et récupéaration
240 L = Volume d'un bac roulant de compost</t>
    </r>
  </si>
  <si>
    <r>
      <t xml:space="preserve">1 repas = 1L de déchet
</t>
    </r>
    <r>
      <rPr>
        <b/>
        <sz val="11"/>
        <color theme="1"/>
        <rFont val="Aptos Narrow"/>
        <family val="2"/>
        <scheme val="minor"/>
      </rPr>
      <t>Exemple calcul :</t>
    </r>
  </si>
  <si>
    <t xml:space="preserve">Estimation : </t>
  </si>
  <si>
    <r>
      <rPr>
        <b/>
        <sz val="11"/>
        <color theme="1"/>
        <rFont val="Aptos Narrow"/>
        <family val="2"/>
        <scheme val="minor"/>
      </rPr>
      <t>Le calcul d'estimation des MR est tiré de :  Event waste management guidelines du Conseil de Port Macquarie-Hastings</t>
    </r>
    <r>
      <rPr>
        <sz val="11"/>
        <color theme="1"/>
        <rFont val="Aptos Narrow"/>
        <family val="2"/>
        <scheme val="minor"/>
      </rPr>
      <t xml:space="preserve">
</t>
    </r>
    <r>
      <rPr>
        <u/>
        <sz val="11"/>
        <color theme="3" tint="0.499984740745262"/>
        <rFont val="Aptos Narrow"/>
        <family val="2"/>
        <scheme val="minor"/>
      </rPr>
      <t>efaidnbmnnnibpcajpcglclefindmkaj/https://www.pmhc.nsw.gov.au/files/assets/public/v/1/document-files/places/events/event-waste-management-guidelines-jan-2024-cdm-final.pdf</t>
    </r>
  </si>
  <si>
    <t xml:space="preserve">Matières principalement générées pendant les événements : </t>
  </si>
  <si>
    <t>Consigne</t>
  </si>
  <si>
    <t>Déchets liquides</t>
  </si>
  <si>
    <t>Déchets</t>
  </si>
  <si>
    <t>Résidus de nourriture</t>
  </si>
  <si>
    <t>Boîtes de carton</t>
  </si>
  <si>
    <t>Bouteille d'eau</t>
  </si>
  <si>
    <t>Huile</t>
  </si>
  <si>
    <t>Cendres refroidies</t>
  </si>
  <si>
    <t>Marc de café et filtre</t>
  </si>
  <si>
    <t>Emballage de marchandise 
« saran wrap »</t>
  </si>
  <si>
    <t>Canette</t>
  </si>
  <si>
    <t>Couche</t>
  </si>
  <si>
    <t>Papier et carton souillés (napkins, etc.)</t>
  </si>
  <si>
    <t>Emballage de plastique (barre tendre, sac de chips, etc.)</t>
  </si>
  <si>
    <t>Bouteille en plastique de prêt à boire</t>
  </si>
  <si>
    <t>Objet brisé</t>
  </si>
  <si>
    <t>Assiette et bol en carton</t>
  </si>
  <si>
    <t>Lait et jus en carton</t>
  </si>
  <si>
    <t>Élastique</t>
  </si>
  <si>
    <t>Facteur de conversion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</si>
</sst>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;;@"/>
    <numFmt numFmtId="166" formatCode="#,##0.00\ &quot;$&quot;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yriad Pro"/>
      <family val="2"/>
    </font>
    <font>
      <b/>
      <sz val="18"/>
      <color theme="1"/>
      <name val="Aptos Narrow"/>
      <family val="2"/>
      <scheme val="minor"/>
    </font>
    <font>
      <b/>
      <sz val="14"/>
      <color theme="1"/>
      <name val="Myriad Pro"/>
      <family val="2"/>
    </font>
    <font>
      <sz val="11"/>
      <color theme="1"/>
      <name val="Candara"/>
      <family val="2"/>
    </font>
    <font>
      <sz val="12"/>
      <color theme="1"/>
      <name val="Candara"/>
      <family val="2"/>
    </font>
    <font>
      <sz val="12"/>
      <name val="Candara"/>
      <family val="2"/>
    </font>
    <font>
      <sz val="11"/>
      <name val="Candara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Myriad Pro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Myriad Pro"/>
      <family val="2"/>
    </font>
    <font>
      <b/>
      <sz val="18"/>
      <color rgb="FF00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b/>
      <sz val="14"/>
      <color theme="1"/>
      <name val="Aptos Narrow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3" tint="0.249977111117893"/>
      <name val="Myriad Pro"/>
      <family val="2"/>
    </font>
    <font>
      <b/>
      <sz val="14"/>
      <color theme="9" tint="-0.249977111117893"/>
      <name val="Myriad Pro"/>
      <family val="2"/>
    </font>
    <font>
      <sz val="11"/>
      <color theme="1"/>
      <name val="Aptos Narrow"/>
      <family val="2"/>
    </font>
    <font>
      <u/>
      <sz val="11"/>
      <color theme="3" tint="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Candar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CCFF66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rgb="FFFF66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6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749992370372631"/>
      </left>
      <right/>
      <top/>
      <bottom/>
      <diagonal/>
    </border>
    <border>
      <left/>
      <right/>
      <top/>
      <bottom style="thin">
        <color theme="3" tint="0.749992370372631"/>
      </bottom>
      <diagonal/>
    </border>
    <border>
      <left/>
      <right style="thin">
        <color theme="3" tint="0.749992370372631"/>
      </right>
      <top/>
      <bottom/>
      <diagonal/>
    </border>
    <border>
      <left style="thin">
        <color theme="3" tint="0.749992370372631"/>
      </left>
      <right/>
      <top/>
      <bottom style="thin">
        <color theme="3" tint="0.749992370372631"/>
      </bottom>
      <diagonal/>
    </border>
    <border>
      <left/>
      <right style="thin">
        <color theme="3" tint="0.749992370372631"/>
      </right>
      <top/>
      <bottom style="thin">
        <color theme="3" tint="0.74999237037263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2" borderId="0" xfId="0" applyFont="1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20" fontId="0" fillId="0" borderId="1" xfId="0" applyNumberForma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0" xfId="0" applyProtection="1">
      <protection hidden="1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0" fontId="3" fillId="2" borderId="0" xfId="0" applyFont="1" applyFill="1" applyAlignment="1">
      <alignment vertical="top" wrapText="1"/>
    </xf>
    <xf numFmtId="0" fontId="5" fillId="2" borderId="0" xfId="0" applyFont="1" applyFill="1"/>
    <xf numFmtId="0" fontId="6" fillId="0" borderId="0" xfId="0" applyFont="1" applyProtection="1"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Protection="1"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1" fillId="0" borderId="0" xfId="2" applyProtection="1">
      <protection hidden="1"/>
    </xf>
    <xf numFmtId="0" fontId="12" fillId="0" borderId="0" xfId="0" applyFont="1" applyProtection="1"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Protection="1">
      <protection hidden="1"/>
    </xf>
    <xf numFmtId="0" fontId="11" fillId="2" borderId="0" xfId="2" applyFill="1" applyBorder="1" applyProtection="1"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165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 vertical="center"/>
      <protection locked="0" hidden="1"/>
    </xf>
    <xf numFmtId="20" fontId="15" fillId="0" borderId="1" xfId="0" applyNumberFormat="1" applyFont="1" applyBorder="1" applyAlignment="1" applyProtection="1">
      <alignment horizontal="center" vertical="center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locked="0" hidden="1"/>
    </xf>
    <xf numFmtId="165" fontId="15" fillId="0" borderId="1" xfId="0" applyNumberFormat="1" applyFont="1" applyBorder="1" applyAlignment="1" applyProtection="1">
      <alignment horizontal="center" vertical="center"/>
      <protection hidden="1"/>
    </xf>
    <xf numFmtId="0" fontId="16" fillId="5" borderId="0" xfId="0" applyFont="1" applyFill="1"/>
    <xf numFmtId="0" fontId="17" fillId="5" borderId="0" xfId="0" applyFont="1" applyFill="1"/>
    <xf numFmtId="0" fontId="15" fillId="5" borderId="0" xfId="0" applyFont="1" applyFill="1"/>
    <xf numFmtId="0" fontId="15" fillId="5" borderId="0" xfId="0" applyFont="1" applyFill="1" applyAlignment="1">
      <alignment vertical="top" wrapText="1"/>
    </xf>
    <xf numFmtId="0" fontId="15" fillId="0" borderId="0" xfId="0" applyFont="1" applyAlignment="1" applyProtection="1">
      <alignment horizontal="center" vertical="center"/>
      <protection locked="0"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4" xfId="0" applyFont="1" applyBorder="1" applyAlignment="1" applyProtection="1">
      <alignment wrapText="1"/>
      <protection hidden="1"/>
    </xf>
    <xf numFmtId="0" fontId="18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49" fontId="15" fillId="0" borderId="6" xfId="0" applyNumberFormat="1" applyFont="1" applyBorder="1" applyAlignment="1" applyProtection="1">
      <alignment horizontal="center"/>
      <protection hidden="1"/>
    </xf>
    <xf numFmtId="49" fontId="15" fillId="0" borderId="8" xfId="0" applyNumberFormat="1" applyFont="1" applyBorder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3" fillId="2" borderId="0" xfId="0" applyFont="1" applyFill="1" applyAlignment="1">
      <alignment horizontal="left" vertical="top" wrapText="1"/>
    </xf>
    <xf numFmtId="1" fontId="15" fillId="0" borderId="0" xfId="0" applyNumberFormat="1" applyFont="1" applyAlignment="1" applyProtection="1">
      <alignment horizontal="center" vertical="center"/>
      <protection locked="0"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1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165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locked="0" hidden="1"/>
    </xf>
    <xf numFmtId="0" fontId="15" fillId="0" borderId="10" xfId="0" applyFont="1" applyBorder="1" applyAlignment="1" applyProtection="1">
      <alignment horizontal="center" vertical="center" wrapText="1"/>
      <protection locked="0" hidden="1"/>
    </xf>
    <xf numFmtId="1" fontId="15" fillId="0" borderId="3" xfId="0" applyNumberFormat="1" applyFont="1" applyBorder="1" applyAlignment="1" applyProtection="1">
      <alignment horizontal="center" vertical="center" wrapText="1"/>
      <protection locked="0" hidden="1"/>
    </xf>
    <xf numFmtId="1" fontId="15" fillId="0" borderId="3" xfId="0" applyNumberFormat="1" applyFont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/>
      <protection locked="0" hidden="1"/>
    </xf>
    <xf numFmtId="1" fontId="15" fillId="0" borderId="11" xfId="0" applyNumberFormat="1" applyFont="1" applyBorder="1" applyAlignment="1" applyProtection="1">
      <alignment horizontal="center" vertical="center"/>
      <protection locked="0" hidden="1"/>
    </xf>
    <xf numFmtId="0" fontId="15" fillId="0" borderId="11" xfId="0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9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16" fillId="0" borderId="0" xfId="0" applyFont="1"/>
    <xf numFmtId="0" fontId="18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49" fontId="15" fillId="2" borderId="0" xfId="0" applyNumberFormat="1" applyFont="1" applyFill="1" applyAlignment="1" applyProtection="1">
      <alignment horizontal="center"/>
      <protection hidden="1"/>
    </xf>
    <xf numFmtId="49" fontId="0" fillId="0" borderId="0" xfId="0" applyNumberFormat="1"/>
    <xf numFmtId="0" fontId="22" fillId="0" borderId="0" xfId="0" applyFont="1"/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wrapText="1"/>
    </xf>
    <xf numFmtId="49" fontId="0" fillId="2" borderId="0" xfId="0" applyNumberFormat="1" applyFill="1"/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25" fillId="7" borderId="18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/>
    <xf numFmtId="0" fontId="25" fillId="8" borderId="15" xfId="0" applyFont="1" applyFill="1" applyBorder="1" applyAlignment="1">
      <alignment vertical="center" wrapText="1"/>
    </xf>
    <xf numFmtId="0" fontId="25" fillId="9" borderId="16" xfId="0" applyFont="1" applyFill="1" applyBorder="1" applyAlignment="1">
      <alignment horizontal="center" vertical="center" wrapText="1"/>
    </xf>
    <xf numFmtId="49" fontId="25" fillId="8" borderId="16" xfId="0" applyNumberFormat="1" applyFont="1" applyFill="1" applyBorder="1" applyAlignment="1">
      <alignment vertical="center" wrapText="1"/>
    </xf>
    <xf numFmtId="0" fontId="25" fillId="10" borderId="16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vertical="center" wrapText="1"/>
    </xf>
    <xf numFmtId="14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wrapText="1"/>
      <protection hidden="1"/>
    </xf>
    <xf numFmtId="0" fontId="15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25" fillId="12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/>
    </xf>
    <xf numFmtId="49" fontId="27" fillId="2" borderId="0" xfId="0" applyNumberFormat="1" applyFont="1" applyFill="1" applyAlignment="1">
      <alignment vertical="center"/>
    </xf>
    <xf numFmtId="0" fontId="0" fillId="0" borderId="0" xfId="0" applyAlignment="1">
      <alignment vertical="top" wrapText="1"/>
    </xf>
    <xf numFmtId="49" fontId="27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5" fillId="8" borderId="4" xfId="0" applyFont="1" applyFill="1" applyBorder="1" applyAlignment="1">
      <alignment horizontal="left" vertical="center" wrapText="1"/>
    </xf>
    <xf numFmtId="0" fontId="25" fillId="8" borderId="19" xfId="0" applyFont="1" applyFill="1" applyBorder="1" applyAlignment="1">
      <alignment horizontal="left" vertical="center" wrapText="1"/>
    </xf>
    <xf numFmtId="0" fontId="25" fillId="8" borderId="5" xfId="0" applyFont="1" applyFill="1" applyBorder="1" applyAlignment="1">
      <alignment horizontal="left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15" fillId="2" borderId="0" xfId="0" applyFont="1" applyFill="1" applyAlignment="1" applyProtection="1">
      <alignment horizontal="left" wrapText="1"/>
      <protection hidden="1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left" vertical="top" wrapText="1"/>
    </xf>
    <xf numFmtId="0" fontId="18" fillId="2" borderId="0" xfId="0" applyFont="1" applyFill="1" applyAlignment="1" applyProtection="1">
      <alignment horizontal="left" vertical="center" wrapText="1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left" wrapText="1"/>
    </xf>
    <xf numFmtId="0" fontId="29" fillId="2" borderId="0" xfId="0" applyFont="1" applyFill="1"/>
    <xf numFmtId="0" fontId="30" fillId="2" borderId="0" xfId="0" applyFont="1" applyFill="1"/>
    <xf numFmtId="0" fontId="0" fillId="2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 applyProtection="1">
      <protection hidden="1"/>
    </xf>
    <xf numFmtId="0" fontId="2" fillId="14" borderId="1" xfId="0" applyFont="1" applyFill="1" applyBorder="1" applyAlignment="1" applyProtection="1">
      <alignment horizontal="center" vertical="center" wrapText="1"/>
      <protection hidden="1"/>
    </xf>
    <xf numFmtId="0" fontId="2" fillId="14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hidden="1"/>
    </xf>
    <xf numFmtId="0" fontId="0" fillId="0" borderId="20" xfId="0" applyFont="1" applyBorder="1" applyAlignment="1" applyProtection="1">
      <alignment horizontal="center" vertical="center" wrapText="1"/>
      <protection hidden="1"/>
    </xf>
    <xf numFmtId="0" fontId="0" fillId="0" borderId="7" xfId="0" applyFont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49" fontId="0" fillId="0" borderId="20" xfId="0" applyNumberFormat="1" applyFont="1" applyBorder="1" applyAlignment="1" applyProtection="1">
      <alignment horizontal="center" vertical="center" wrapText="1"/>
      <protection hidden="1"/>
    </xf>
    <xf numFmtId="2" fontId="0" fillId="0" borderId="1" xfId="0" applyNumberFormat="1" applyFont="1" applyFill="1" applyBorder="1" applyAlignment="1" applyProtection="1">
      <alignment horizontal="center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0" fontId="0" fillId="0" borderId="9" xfId="0" applyFont="1" applyBorder="1" applyAlignment="1" applyProtection="1">
      <alignment horizontal="center" vertical="center" wrapText="1"/>
      <protection hidden="1"/>
    </xf>
    <xf numFmtId="2" fontId="0" fillId="0" borderId="3" xfId="0" applyNumberFormat="1" applyFont="1" applyFill="1" applyBorder="1" applyAlignment="1" applyProtection="1">
      <alignment horizontal="center" vertical="center"/>
      <protection hidden="1"/>
    </xf>
    <xf numFmtId="2" fontId="0" fillId="0" borderId="2" xfId="0" applyNumberFormat="1" applyFont="1" applyFill="1" applyBorder="1" applyAlignment="1" applyProtection="1">
      <alignment horizontal="center" vertical="center"/>
      <protection hidden="1"/>
    </xf>
    <xf numFmtId="0" fontId="33" fillId="6" borderId="1" xfId="0" applyFont="1" applyFill="1" applyBorder="1" applyAlignment="1" applyProtection="1">
      <alignment horizontal="center"/>
      <protection hidden="1"/>
    </xf>
    <xf numFmtId="0" fontId="34" fillId="0" borderId="1" xfId="0" applyFont="1" applyFill="1" applyBorder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34" fillId="0" borderId="1" xfId="0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2" fontId="0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/>
    <xf numFmtId="0" fontId="0" fillId="0" borderId="0" xfId="0" applyFill="1"/>
    <xf numFmtId="0" fontId="6" fillId="15" borderId="1" xfId="0" applyFont="1" applyFill="1" applyBorder="1" applyProtection="1">
      <protection hidden="1"/>
    </xf>
    <xf numFmtId="0" fontId="35" fillId="15" borderId="1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9" fontId="9" fillId="6" borderId="1" xfId="1" applyFont="1" applyFill="1" applyBorder="1" applyAlignment="1" applyProtection="1">
      <alignment vertical="center"/>
      <protection hidden="1"/>
    </xf>
    <xf numFmtId="0" fontId="0" fillId="0" borderId="21" xfId="0" applyFill="1" applyBorder="1" applyAlignment="1">
      <alignment vertical="center" wrapText="1"/>
    </xf>
    <xf numFmtId="0" fontId="0" fillId="0" borderId="21" xfId="0" applyFill="1" applyBorder="1" applyAlignment="1">
      <alignment wrapText="1"/>
    </xf>
    <xf numFmtId="0" fontId="0" fillId="0" borderId="21" xfId="0" applyFill="1" applyBorder="1"/>
    <xf numFmtId="0" fontId="2" fillId="2" borderId="0" xfId="0" applyFont="1" applyFill="1" applyBorder="1" applyAlignment="1">
      <alignment horizontal="left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0" fillId="2" borderId="24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3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'Résultat - poids MR'!$C$7</c:f>
              <c:strCache>
                <c:ptCount val="1"/>
                <c:pt idx="0">
                  <c:v>Poids matières résiduelles
(kg)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0C-4057-9236-57FD5780833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0C-4057-9236-57FD5780833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0C-4057-9236-57FD57808338}"/>
              </c:ext>
            </c:extLst>
          </c:dPt>
          <c:dPt>
            <c:idx val="3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0C-4057-9236-57FD57808338}"/>
              </c:ext>
            </c:extLst>
          </c:dPt>
          <c:cat>
            <c:strRef>
              <c:f>'Résultat - poids MR'!$B$8:$B$11</c:f>
              <c:strCache>
                <c:ptCount val="4"/>
                <c:pt idx="0">
                  <c:v>Compost</c:v>
                </c:pt>
                <c:pt idx="1">
                  <c:v>Récupération</c:v>
                </c:pt>
                <c:pt idx="2">
                  <c:v>Carton</c:v>
                </c:pt>
                <c:pt idx="3">
                  <c:v>Déchet</c:v>
                </c:pt>
              </c:strCache>
            </c:strRef>
          </c:cat>
          <c:val>
            <c:numRef>
              <c:f>'Résultat - poids MR'!$C$8:$C$11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0C-4057-9236-57FD57808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'Résultat - poids MR'!$D$7</c:f>
              <c:strCache>
                <c:ptCount val="1"/>
                <c:pt idx="0">
                  <c:v>Poids estimé en fonction du volume
 (Kg)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6C-4CAD-9BB7-B4A0FF7ED0BA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6C-4CAD-9BB7-B4A0FF7ED0B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6C-4CAD-9BB7-B4A0FF7ED0BA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6C-4CAD-9BB7-B4A0FF7ED0BA}"/>
              </c:ext>
            </c:extLst>
          </c:dPt>
          <c:cat>
            <c:strRef>
              <c:f>'Résultat - poids MR'!$B$8:$B$11</c:f>
              <c:strCache>
                <c:ptCount val="4"/>
                <c:pt idx="0">
                  <c:v>Compost</c:v>
                </c:pt>
                <c:pt idx="1">
                  <c:v>Récupération</c:v>
                </c:pt>
                <c:pt idx="2">
                  <c:v>Carton</c:v>
                </c:pt>
                <c:pt idx="3">
                  <c:v>Déchet</c:v>
                </c:pt>
              </c:strCache>
            </c:strRef>
          </c:cat>
          <c:val>
            <c:numRef>
              <c:f>'Résultat - poids MR'!$D$8:$D$11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6C-4CAD-9BB7-B4A0FF7E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4" Type="http://schemas.openxmlformats.org/officeDocument/2006/relationships/image" Target="../media/image9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10</xdr:row>
      <xdr:rowOff>26670</xdr:rowOff>
    </xdr:from>
    <xdr:to>
      <xdr:col>8</xdr:col>
      <xdr:colOff>624841</xdr:colOff>
      <xdr:row>11</xdr:row>
      <xdr:rowOff>114300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D35F417-219D-4FB0-AD7E-2169C4D8A027}"/>
            </a:ext>
          </a:extLst>
        </xdr:cNvPr>
        <xdr:cNvSpPr/>
      </xdr:nvSpPr>
      <xdr:spPr>
        <a:xfrm>
          <a:off x="895351" y="1845945"/>
          <a:ext cx="5977890" cy="2686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584200">
          <a:solidFill>
            <a:schemeClr val="tx2">
              <a:lumMod val="25000"/>
              <a:lumOff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CA" sz="180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Guide d'utilisation - Estimateur de matières résiduelles</a:t>
          </a:r>
          <a:endParaRPr lang="fr-CA" sz="1800" baseline="0">
            <a:solidFill>
              <a:sysClr val="windowText" lastClr="000000"/>
            </a:solidFill>
            <a:effectLst/>
            <a:latin typeface="Berlin Sans FB Demi" panose="020E0802020502020306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283387</xdr:colOff>
      <xdr:row>19</xdr:row>
      <xdr:rowOff>85725</xdr:rowOff>
    </xdr:from>
    <xdr:to>
      <xdr:col>5</xdr:col>
      <xdr:colOff>131847</xdr:colOff>
      <xdr:row>22</xdr:row>
      <xdr:rowOff>111544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7BD29F-B226-437C-97DC-1F8A46C8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00322">
          <a:off x="3422827" y="3590925"/>
          <a:ext cx="637130" cy="574459"/>
        </a:xfrm>
        <a:prstGeom prst="rect">
          <a:avLst/>
        </a:prstGeom>
      </xdr:spPr>
    </xdr:pic>
    <xdr:clientData/>
  </xdr:twoCellAnchor>
  <xdr:twoCellAnchor editAs="oneCell">
    <xdr:from>
      <xdr:col>7</xdr:col>
      <xdr:colOff>419099</xdr:colOff>
      <xdr:row>0</xdr:row>
      <xdr:rowOff>142875</xdr:rowOff>
    </xdr:from>
    <xdr:to>
      <xdr:col>12</xdr:col>
      <xdr:colOff>593597</xdr:colOff>
      <xdr:row>7</xdr:row>
      <xdr:rowOff>150495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42E82E0-5A98-4EA5-8EC8-551ED78D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49" y="142875"/>
          <a:ext cx="4083558" cy="1274445"/>
        </a:xfrm>
        <a:prstGeom prst="rect">
          <a:avLst/>
        </a:prstGeom>
      </xdr:spPr>
    </xdr:pic>
    <xdr:clientData/>
  </xdr:twoCellAnchor>
  <xdr:twoCellAnchor>
    <xdr:from>
      <xdr:col>12</xdr:col>
      <xdr:colOff>114301</xdr:colOff>
      <xdr:row>10</xdr:row>
      <xdr:rowOff>26670</xdr:rowOff>
    </xdr:from>
    <xdr:to>
      <xdr:col>19</xdr:col>
      <xdr:colOff>624841</xdr:colOff>
      <xdr:row>11</xdr:row>
      <xdr:rowOff>114300</xdr:rowOff>
    </xdr:to>
    <xdr:sp macro="" textlink="">
      <xdr:nvSpPr>
        <xdr:cNvPr id="10" name="Rectangle à coins arrondis 1">
          <a:extLst>
            <a:ext uri="{FF2B5EF4-FFF2-40B4-BE49-F238E27FC236}">
              <a16:creationId xmlns:a16="http://schemas.microsoft.com/office/drawing/2014/main" id="{3CD79192-18C9-499A-AF11-FA23884C0E1C}"/>
            </a:ext>
          </a:extLst>
        </xdr:cNvPr>
        <xdr:cNvSpPr/>
      </xdr:nvSpPr>
      <xdr:spPr>
        <a:xfrm>
          <a:off x="895351" y="1844040"/>
          <a:ext cx="5981700" cy="2705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584200"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CA" sz="180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Guide d'utilisation - Calculateur</a:t>
          </a:r>
          <a:r>
            <a:rPr lang="fr-CA" sz="1800" baseline="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matières résiduelles</a:t>
          </a:r>
        </a:p>
      </xdr:txBody>
    </xdr:sp>
    <xdr:clientData/>
  </xdr:twoCellAnchor>
  <xdr:oneCellAnchor>
    <xdr:from>
      <xdr:col>15</xdr:col>
      <xdr:colOff>283387</xdr:colOff>
      <xdr:row>19</xdr:row>
      <xdr:rowOff>85725</xdr:rowOff>
    </xdr:from>
    <xdr:ext cx="629510" cy="576364"/>
    <xdr:pic>
      <xdr:nvPicPr>
        <xdr:cNvPr id="11" name="Image 10">
          <a:extLst>
            <a:ext uri="{FF2B5EF4-FFF2-40B4-BE49-F238E27FC236}">
              <a16:creationId xmlns:a16="http://schemas.microsoft.com/office/drawing/2014/main" id="{25476028-6380-4352-9C88-A9084B22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300322">
          <a:off x="3411397" y="3564255"/>
          <a:ext cx="629510" cy="576364"/>
        </a:xfrm>
        <a:prstGeom prst="rect">
          <a:avLst/>
        </a:prstGeom>
      </xdr:spPr>
    </xdr:pic>
    <xdr:clientData/>
  </xdr:oneCellAnchor>
  <xdr:oneCellAnchor>
    <xdr:from>
      <xdr:col>6</xdr:col>
      <xdr:colOff>81916</xdr:colOff>
      <xdr:row>53</xdr:row>
      <xdr:rowOff>7002</xdr:rowOff>
    </xdr:from>
    <xdr:ext cx="952499" cy="389219"/>
    <xdr:pic>
      <xdr:nvPicPr>
        <xdr:cNvPr id="12" name="Image 11">
          <a:extLst>
            <a:ext uri="{FF2B5EF4-FFF2-40B4-BE49-F238E27FC236}">
              <a16:creationId xmlns:a16="http://schemas.microsoft.com/office/drawing/2014/main" id="{B1C4228D-3A45-4A98-8DEE-5092E7FA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216" y="10770252"/>
          <a:ext cx="952499" cy="389219"/>
        </a:xfrm>
        <a:prstGeom prst="rect">
          <a:avLst/>
        </a:prstGeom>
      </xdr:spPr>
    </xdr:pic>
    <xdr:clientData/>
  </xdr:oneCellAnchor>
  <xdr:twoCellAnchor editAs="oneCell">
    <xdr:from>
      <xdr:col>3</xdr:col>
      <xdr:colOff>590550</xdr:colOff>
      <xdr:row>44</xdr:row>
      <xdr:rowOff>38100</xdr:rowOff>
    </xdr:from>
    <xdr:to>
      <xdr:col>7</xdr:col>
      <xdr:colOff>73188</xdr:colOff>
      <xdr:row>51</xdr:row>
      <xdr:rowOff>93576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B78CC4C-C018-4B72-A862-7E352986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3700" y="8610600"/>
          <a:ext cx="2606838" cy="1855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</xdr:colOff>
      <xdr:row>0</xdr:row>
      <xdr:rowOff>149541</xdr:rowOff>
    </xdr:from>
    <xdr:to>
      <xdr:col>4</xdr:col>
      <xdr:colOff>1072515</xdr:colOff>
      <xdr:row>10</xdr:row>
      <xdr:rowOff>34290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E651BE9-4B31-70B9-CB49-EB6219878964}"/>
            </a:ext>
          </a:extLst>
        </xdr:cNvPr>
        <xdr:cNvSpPr txBox="1"/>
      </xdr:nvSpPr>
      <xdr:spPr>
        <a:xfrm>
          <a:off x="213359" y="149541"/>
          <a:ext cx="10136506" cy="2637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3"/>
          <a:r>
            <a:rPr lang="fr-CA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Explication des colonnes : </a:t>
          </a:r>
        </a:p>
        <a:p>
          <a:pPr lvl="3"/>
          <a:endParaRPr lang="fr-CA" sz="8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Objectif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Chaque objectif formulé doit être MESURABLE, c'est-à-dire qu'il doit être possible d'évaluer son atteinte ou non suivant l'échéance.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Méthodologie d'évaluation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(pour les objectifs quantitatifs)</a:t>
          </a:r>
          <a:r>
            <a:rPr lang="fr-CA" sz="1200">
              <a:effectLst/>
            </a:rPr>
            <a:t>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les objectifs quantitatifs, veuillez préciser comment le résultat ciblé sera évalué (source de données, valeur de référence).</a:t>
          </a:r>
          <a:endParaRPr lang="fr-CA" sz="1200">
            <a:effectLst/>
          </a:endParaRP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Actions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Liste des actions à réaliser pour l'atteinte de l'objectif. Plusieurs actions peuvent être nécessaire pour atteindre un objectif.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Responsable/Département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Personne et/ou département responsable de la réalisation de l'objectif/action.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Matériel et outils :</a:t>
          </a:r>
          <a:r>
            <a:rPr lang="fr-CA" sz="1200">
              <a:effectLst/>
            </a:rPr>
            <a:t>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et outils mis à la disposition ou nécessaire à la réalisation de l'objectif.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Budget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alloué pour permettre d'atteindre l'objectif.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Enjeux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Enjeux à considérer dans la réalisation de l'objectif.</a:t>
          </a:r>
          <a:r>
            <a:rPr lang="fr-CA" sz="1200">
              <a:effectLst/>
            </a:rPr>
            <a:t> </a:t>
          </a:r>
        </a:p>
        <a:p>
          <a:pPr lvl="3"/>
          <a:endParaRPr lang="fr-CA" sz="300">
            <a:effectLst/>
          </a:endParaRPr>
        </a:p>
        <a:p>
          <a:pPr lvl="3"/>
          <a:r>
            <a:rPr lang="fr-CA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Résultats obtenus après l'événement</a:t>
          </a:r>
          <a:r>
            <a:rPr lang="fr-CA" sz="1200">
              <a:effectLst/>
            </a:rPr>
            <a:t> : </a:t>
          </a:r>
          <a:r>
            <a:rPr lang="fr-CA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remplir après l'événement.</a:t>
          </a:r>
          <a:r>
            <a:rPr lang="fr-CA" sz="1200">
              <a:effectLst/>
            </a:rPr>
            <a:t> </a:t>
          </a:r>
          <a:endParaRPr lang="fr-CA" sz="1200"/>
        </a:p>
      </xdr:txBody>
    </xdr:sp>
    <xdr:clientData/>
  </xdr:twoCellAnchor>
  <xdr:twoCellAnchor editAs="oneCell">
    <xdr:from>
      <xdr:col>0</xdr:col>
      <xdr:colOff>325755</xdr:colOff>
      <xdr:row>0</xdr:row>
      <xdr:rowOff>207645</xdr:rowOff>
    </xdr:from>
    <xdr:to>
      <xdr:col>0</xdr:col>
      <xdr:colOff>1541145</xdr:colOff>
      <xdr:row>4</xdr:row>
      <xdr:rowOff>11430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DCA74ED-A5B2-475E-ADC6-D17671D0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" y="207645"/>
          <a:ext cx="1219200" cy="118300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87629</xdr:rowOff>
    </xdr:from>
    <xdr:to>
      <xdr:col>8</xdr:col>
      <xdr:colOff>1344930</xdr:colOff>
      <xdr:row>12</xdr:row>
      <xdr:rowOff>76199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82097E9-6239-0A36-8A9D-61210F1D3D9B}"/>
            </a:ext>
          </a:extLst>
        </xdr:cNvPr>
        <xdr:cNvSpPr txBox="1"/>
      </xdr:nvSpPr>
      <xdr:spPr>
        <a:xfrm>
          <a:off x="11049000" y="87629"/>
          <a:ext cx="6821805" cy="310324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2"/>
          <a:r>
            <a:rPr lang="fr-CA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Exemples d'objectifs</a:t>
          </a:r>
          <a:r>
            <a:rPr lang="fr-CA" sz="2000" b="1">
              <a:effectLst/>
            </a:rPr>
            <a:t> :</a:t>
          </a:r>
        </a:p>
        <a:p>
          <a:pPr lvl="2"/>
          <a:endParaRPr lang="fr-CA" sz="8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Présenter au personnel les mesures de réduction à la source ;</a:t>
          </a:r>
          <a:r>
            <a:rPr lang="fr-CA">
              <a:effectLst/>
            </a:rPr>
            <a:t> 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Créer une procédure d'achat respectant la hiérarchie des 3RV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Diffuser nos résultats aux partenaires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Réduire l’achat de xx de matériel promotionnel pour l'année XXXX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Réduire de xx% la quantité de déchets envoyée à l'enfouissement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Informer les fournisseurs des mesures écoresponsable afin qu'ils se conforment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Réaliser une caractérisation des matières résiduelle dans le but de réduire de xx% les résidus ultimes ou les résidus à usages unique</a:t>
          </a:r>
          <a:r>
            <a:rPr lang="fr-CA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;</a:t>
          </a:r>
        </a:p>
        <a:p>
          <a:pPr lvl="2"/>
          <a:endParaRPr lang="fr-CA" sz="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Informer les participants sur le site des mesures en place et du tri des matières résiduelles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Réduire de xx% la distribution de bouteilles d'eau</a:t>
          </a:r>
          <a:r>
            <a:rPr lang="fr-CA">
              <a:effectLst/>
            </a:rPr>
            <a:t> ;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Réduire de xx% les matières résiduelles générées (préciser la matière mesurée : cartons, palettes, gobelets, contenants à usage unique) ;</a:t>
          </a:r>
          <a:r>
            <a:rPr lang="fr-CA">
              <a:effectLst/>
            </a:rPr>
            <a:t> </a:t>
          </a:r>
        </a:p>
        <a:p>
          <a:pPr lvl="2"/>
          <a:endParaRPr lang="fr-CA" sz="200">
            <a:effectLst/>
          </a:endParaRPr>
        </a:p>
        <a:p>
          <a:pPr lvl="2"/>
          <a:r>
            <a:rPr lang="fr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Réduire de xx% annuellement les déchets générés par l’usine vers le site d'enfouissement.</a:t>
          </a:r>
          <a:r>
            <a:rPr lang="fr-CA">
              <a:effectLst/>
            </a:rPr>
            <a:t> </a:t>
          </a:r>
          <a:endParaRPr lang="fr-CA" sz="1100"/>
        </a:p>
      </xdr:txBody>
    </xdr:sp>
    <xdr:clientData/>
  </xdr:twoCellAnchor>
  <xdr:twoCellAnchor editAs="oneCell">
    <xdr:from>
      <xdr:col>5</xdr:col>
      <xdr:colOff>13334</xdr:colOff>
      <xdr:row>0</xdr:row>
      <xdr:rowOff>66676</xdr:rowOff>
    </xdr:from>
    <xdr:to>
      <xdr:col>5</xdr:col>
      <xdr:colOff>941070</xdr:colOff>
      <xdr:row>3</xdr:row>
      <xdr:rowOff>117191</xdr:rowOff>
    </xdr:to>
    <xdr:pic>
      <xdr:nvPicPr>
        <xdr:cNvPr id="8" name="Graphique 7" descr="Mille avec un remplissage uni">
          <a:extLst>
            <a:ext uri="{FF2B5EF4-FFF2-40B4-BE49-F238E27FC236}">
              <a16:creationId xmlns:a16="http://schemas.microsoft.com/office/drawing/2014/main" id="{FAD8E6B2-F693-384F-D10A-9540FD6B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062334" y="66676"/>
          <a:ext cx="927736" cy="945865"/>
        </a:xfrm>
        <a:prstGeom prst="rect">
          <a:avLst/>
        </a:prstGeom>
      </xdr:spPr>
    </xdr:pic>
    <xdr:clientData/>
  </xdr:twoCellAnchor>
  <xdr:twoCellAnchor>
    <xdr:from>
      <xdr:col>4</xdr:col>
      <xdr:colOff>981075</xdr:colOff>
      <xdr:row>2</xdr:row>
      <xdr:rowOff>257175</xdr:rowOff>
    </xdr:from>
    <xdr:to>
      <xdr:col>5</xdr:col>
      <xdr:colOff>228600</xdr:colOff>
      <xdr:row>3</xdr:row>
      <xdr:rowOff>85725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A7E8A63-73B4-5A64-833D-2A0112C3BD1F}"/>
            </a:ext>
          </a:extLst>
        </xdr:cNvPr>
        <xdr:cNvCxnSpPr/>
      </xdr:nvCxnSpPr>
      <xdr:spPr>
        <a:xfrm>
          <a:off x="10258425" y="752475"/>
          <a:ext cx="1019175" cy="228600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240030</xdr:colOff>
      <xdr:row>6</xdr:row>
      <xdr:rowOff>224791</xdr:rowOff>
    </xdr:from>
    <xdr:to>
      <xdr:col>7</xdr:col>
      <xdr:colOff>723743</xdr:colOff>
      <xdr:row>10</xdr:row>
      <xdr:rowOff>28576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C8291DB-B09E-4F77-AEDD-4BBAD6D5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830" y="1310641"/>
          <a:ext cx="1274288" cy="1318260"/>
        </a:xfrm>
        <a:prstGeom prst="rect">
          <a:avLst/>
        </a:prstGeom>
      </xdr:spPr>
    </xdr:pic>
    <xdr:clientData/>
  </xdr:twoCellAnchor>
  <xdr:twoCellAnchor>
    <xdr:from>
      <xdr:col>1</xdr:col>
      <xdr:colOff>826770</xdr:colOff>
      <xdr:row>2</xdr:row>
      <xdr:rowOff>46990</xdr:rowOff>
    </xdr:from>
    <xdr:to>
      <xdr:col>5</xdr:col>
      <xdr:colOff>533400</xdr:colOff>
      <xdr:row>3</xdr:row>
      <xdr:rowOff>134620</xdr:rowOff>
    </xdr:to>
    <xdr:sp macro="" textlink="">
      <xdr:nvSpPr>
        <xdr:cNvPr id="19" name="Rectangle à coins arrondis 2">
          <a:extLst>
            <a:ext uri="{FF2B5EF4-FFF2-40B4-BE49-F238E27FC236}">
              <a16:creationId xmlns:a16="http://schemas.microsoft.com/office/drawing/2014/main" id="{D2AD064B-DA9F-488A-9178-7D350C0FFE40}"/>
            </a:ext>
          </a:extLst>
        </xdr:cNvPr>
        <xdr:cNvSpPr/>
      </xdr:nvSpPr>
      <xdr:spPr>
        <a:xfrm>
          <a:off x="1756410" y="412750"/>
          <a:ext cx="3097530" cy="270510"/>
        </a:xfrm>
        <a:prstGeom prst="roundRect">
          <a:avLst/>
        </a:prstGeom>
        <a:solidFill>
          <a:srgbClr val="5B9BD5"/>
        </a:solidFill>
        <a:ln w="584200" cap="flat" cmpd="sng" algn="ctr">
          <a:solidFill>
            <a:srgbClr val="5B9BD5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fr-CA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Estimateur du nombre de bacs nécessaire</a:t>
          </a:r>
        </a:p>
      </xdr:txBody>
    </xdr:sp>
    <xdr:clientData/>
  </xdr:twoCellAnchor>
  <xdr:twoCellAnchor editAs="oneCell">
    <xdr:from>
      <xdr:col>5</xdr:col>
      <xdr:colOff>1338719</xdr:colOff>
      <xdr:row>15</xdr:row>
      <xdr:rowOff>9524</xdr:rowOff>
    </xdr:from>
    <xdr:to>
      <xdr:col>9</xdr:col>
      <xdr:colOff>173657</xdr:colOff>
      <xdr:row>25</xdr:row>
      <xdr:rowOff>59285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B013696-57C1-49B5-9DEB-E66C7EC0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9259" y="3804284"/>
          <a:ext cx="2599218" cy="1865226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</xdr:colOff>
      <xdr:row>14</xdr:row>
      <xdr:rowOff>161925</xdr:rowOff>
    </xdr:from>
    <xdr:to>
      <xdr:col>9</xdr:col>
      <xdr:colOff>973455</xdr:colOff>
      <xdr:row>19</xdr:row>
      <xdr:rowOff>95250</xdr:rowOff>
    </xdr:to>
    <xdr:pic>
      <xdr:nvPicPr>
        <xdr:cNvPr id="21" name="Graphique 20" descr="Avertissement avec un remplissage uni">
          <a:extLst>
            <a:ext uri="{FF2B5EF4-FFF2-40B4-BE49-F238E27FC236}">
              <a16:creationId xmlns:a16="http://schemas.microsoft.com/office/drawing/2014/main" id="{467EBA2A-C726-4669-825B-6C3168BF5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06815" y="3486150"/>
          <a:ext cx="944880" cy="925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</xdr:row>
      <xdr:rowOff>1</xdr:rowOff>
    </xdr:from>
    <xdr:to>
      <xdr:col>1</xdr:col>
      <xdr:colOff>205741</xdr:colOff>
      <xdr:row>18</xdr:row>
      <xdr:rowOff>171451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2C6117-ED82-4A77-8231-FB3357CD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14826"/>
          <a:ext cx="2449830" cy="895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5</xdr:row>
          <xdr:rowOff>0</xdr:rowOff>
        </xdr:from>
        <xdr:to>
          <xdr:col>5</xdr:col>
          <xdr:colOff>784860</xdr:colOff>
          <xdr:row>8</xdr:row>
          <xdr:rowOff>7620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Aptos Narrow"/>
                </a:rPr>
                <a:t>Imprimer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7</xdr:row>
      <xdr:rowOff>64558</xdr:rowOff>
    </xdr:from>
    <xdr:to>
      <xdr:col>6</xdr:col>
      <xdr:colOff>630555</xdr:colOff>
      <xdr:row>11</xdr:row>
      <xdr:rowOff>76833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5AD909-1407-4E07-91B7-36296456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105" y="1527598"/>
          <a:ext cx="765810" cy="743795"/>
        </a:xfrm>
        <a:prstGeom prst="rect">
          <a:avLst/>
        </a:prstGeom>
      </xdr:spPr>
    </xdr:pic>
    <xdr:clientData/>
  </xdr:twoCellAnchor>
  <xdr:twoCellAnchor>
    <xdr:from>
      <xdr:col>0</xdr:col>
      <xdr:colOff>317501</xdr:colOff>
      <xdr:row>2</xdr:row>
      <xdr:rowOff>63500</xdr:rowOff>
    </xdr:from>
    <xdr:to>
      <xdr:col>4</xdr:col>
      <xdr:colOff>1079500</xdr:colOff>
      <xdr:row>3</xdr:row>
      <xdr:rowOff>149225</xdr:rowOff>
    </xdr:to>
    <xdr:sp macro="" textlink="">
      <xdr:nvSpPr>
        <xdr:cNvPr id="3" name="Rectangle à coins arrondis 3">
          <a:extLst>
            <a:ext uri="{FF2B5EF4-FFF2-40B4-BE49-F238E27FC236}">
              <a16:creationId xmlns:a16="http://schemas.microsoft.com/office/drawing/2014/main" id="{87745D5A-42B3-438E-9472-F3CB6F063CA6}"/>
            </a:ext>
          </a:extLst>
        </xdr:cNvPr>
        <xdr:cNvSpPr/>
      </xdr:nvSpPr>
      <xdr:spPr>
        <a:xfrm>
          <a:off x="317501" y="429260"/>
          <a:ext cx="5394959" cy="268605"/>
        </a:xfrm>
        <a:prstGeom prst="roundRect">
          <a:avLst/>
        </a:prstGeom>
        <a:solidFill>
          <a:schemeClr val="accent1"/>
        </a:solidFill>
        <a:ln w="5842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CA" sz="180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Calculateur</a:t>
          </a:r>
          <a:r>
            <a:rPr lang="fr-CA" sz="1800" baseline="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matières résiduelles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441960</xdr:colOff>
      <xdr:row>6</xdr:row>
      <xdr:rowOff>253999</xdr:rowOff>
    </xdr:from>
    <xdr:to>
      <xdr:col>7</xdr:col>
      <xdr:colOff>629496</xdr:colOff>
      <xdr:row>11</xdr:row>
      <xdr:rowOff>10158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0F4090-26DD-4D3B-82ED-5603BEB5D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1940" y="1351279"/>
          <a:ext cx="972396" cy="1051559"/>
        </a:xfrm>
        <a:prstGeom prst="rect">
          <a:avLst/>
        </a:prstGeom>
      </xdr:spPr>
    </xdr:pic>
    <xdr:clientData/>
  </xdr:twoCellAnchor>
  <xdr:twoCellAnchor>
    <xdr:from>
      <xdr:col>0</xdr:col>
      <xdr:colOff>328084</xdr:colOff>
      <xdr:row>2</xdr:row>
      <xdr:rowOff>127000</xdr:rowOff>
    </xdr:from>
    <xdr:to>
      <xdr:col>5</xdr:col>
      <xdr:colOff>1111250</xdr:colOff>
      <xdr:row>4</xdr:row>
      <xdr:rowOff>22225</xdr:rowOff>
    </xdr:to>
    <xdr:sp macro="" textlink="">
      <xdr:nvSpPr>
        <xdr:cNvPr id="5" name="Rectangle à coins arrondis 2">
          <a:extLst>
            <a:ext uri="{FF2B5EF4-FFF2-40B4-BE49-F238E27FC236}">
              <a16:creationId xmlns:a16="http://schemas.microsoft.com/office/drawing/2014/main" id="{6B420A48-1597-458B-9100-3AF511EB83FA}"/>
            </a:ext>
          </a:extLst>
        </xdr:cNvPr>
        <xdr:cNvSpPr/>
      </xdr:nvSpPr>
      <xdr:spPr>
        <a:xfrm>
          <a:off x="328084" y="492760"/>
          <a:ext cx="7016326" cy="260985"/>
        </a:xfrm>
        <a:prstGeom prst="roundRect">
          <a:avLst/>
        </a:prstGeom>
        <a:solidFill>
          <a:srgbClr val="5B9BD5"/>
        </a:solidFill>
        <a:ln w="584200" cap="flat" cmpd="sng" algn="ctr">
          <a:solidFill>
            <a:schemeClr val="accent6">
              <a:lumMod val="40000"/>
              <a:lumOff val="60000"/>
            </a:scheme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fr-C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Calculateur de matières résiduelles</a:t>
          </a:r>
          <a:br>
            <a:rPr kumimoji="0" lang="fr-C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kumimoji="0" lang="fr-C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(estimation poids/volume)</a:t>
          </a:r>
        </a:p>
      </xdr:txBody>
    </xdr:sp>
    <xdr:clientData/>
  </xdr:twoCellAnchor>
  <xdr:twoCellAnchor editAs="oneCell">
    <xdr:from>
      <xdr:col>6</xdr:col>
      <xdr:colOff>129671</xdr:colOff>
      <xdr:row>14</xdr:row>
      <xdr:rowOff>55169</xdr:rowOff>
    </xdr:from>
    <xdr:to>
      <xdr:col>7</xdr:col>
      <xdr:colOff>640080</xdr:colOff>
      <xdr:row>24</xdr:row>
      <xdr:rowOff>5093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C12A7D4-66BC-75E3-9E00-29D9DF80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9651" y="3019349"/>
          <a:ext cx="1295269" cy="18320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128587</xdr:rowOff>
    </xdr:from>
    <xdr:to>
      <xdr:col>4</xdr:col>
      <xdr:colOff>9525</xdr:colOff>
      <xdr:row>28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3D636E-A503-4210-B5E2-EC8AFCBDF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13</xdr:row>
      <xdr:rowOff>180975</xdr:rowOff>
    </xdr:from>
    <xdr:to>
      <xdr:col>10</xdr:col>
      <xdr:colOff>495300</xdr:colOff>
      <xdr:row>28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E6B2DF-E5C8-40E9-9ED1-A7D81C425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327212</xdr:colOff>
      <xdr:row>2</xdr:row>
      <xdr:rowOff>109257</xdr:rowOff>
    </xdr:from>
    <xdr:to>
      <xdr:col>3</xdr:col>
      <xdr:colOff>1298762</xdr:colOff>
      <xdr:row>4</xdr:row>
      <xdr:rowOff>4482</xdr:rowOff>
    </xdr:to>
    <xdr:sp macro="" textlink="">
      <xdr:nvSpPr>
        <xdr:cNvPr id="4" name="Rectangle à coins arrondis 5">
          <a:extLst>
            <a:ext uri="{FF2B5EF4-FFF2-40B4-BE49-F238E27FC236}">
              <a16:creationId xmlns:a16="http://schemas.microsoft.com/office/drawing/2014/main" id="{C56F4C1D-5D7B-4B76-98FB-9ABFC7AC97A2}"/>
            </a:ext>
          </a:extLst>
        </xdr:cNvPr>
        <xdr:cNvSpPr/>
      </xdr:nvSpPr>
      <xdr:spPr>
        <a:xfrm>
          <a:off x="1112072" y="475017"/>
          <a:ext cx="4499610" cy="260985"/>
        </a:xfrm>
        <a:prstGeom prst="roundRect">
          <a:avLst/>
        </a:prstGeom>
        <a:solidFill>
          <a:schemeClr val="accent1"/>
        </a:solidFill>
        <a:ln w="584200"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CA" sz="1800">
              <a:solidFill>
                <a:sysClr val="windowText" lastClr="000000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RÉSULTATS</a:t>
          </a:r>
          <a:endParaRPr lang="fr-CA" sz="1800" baseline="0">
            <a:solidFill>
              <a:sysClr val="windowText" lastClr="000000"/>
            </a:solidFill>
            <a:effectLst/>
            <a:latin typeface="Berlin Sans FB Demi" panose="020E0802020502020306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278130</xdr:colOff>
      <xdr:row>1</xdr:row>
      <xdr:rowOff>129540</xdr:rowOff>
    </xdr:from>
    <xdr:to>
      <xdr:col>3</xdr:col>
      <xdr:colOff>1579245</xdr:colOff>
      <xdr:row>3</xdr:row>
      <xdr:rowOff>26670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EBA3246-B0D7-4E51-ABB0-B39065969CC3}"/>
            </a:ext>
          </a:extLst>
        </xdr:cNvPr>
        <xdr:cNvSpPr/>
      </xdr:nvSpPr>
      <xdr:spPr>
        <a:xfrm>
          <a:off x="1059180" y="310515"/>
          <a:ext cx="4149090" cy="259080"/>
        </a:xfrm>
        <a:prstGeom prst="roundRect">
          <a:avLst/>
        </a:prstGeom>
        <a:solidFill>
          <a:schemeClr val="accent1"/>
        </a:solidFill>
        <a:ln w="5842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CA" sz="1800"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Références</a:t>
          </a:r>
          <a:endParaRPr lang="fr-CA" sz="1800" baseline="0">
            <a:effectLst/>
            <a:latin typeface="Berlin Sans FB Demi" panose="020E0802020502020306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29176E-F762-4742-B6E7-5668CBBC2FBB}" name="Tableau1" displayName="Tableau1" ref="A29:A40" totalsRowShown="0" headerRowDxfId="2" dataDxfId="1">
  <autoFilter ref="A29:A40" xr:uid="{7E29176E-F762-4742-B6E7-5668CBBC2FBB}"/>
  <tableColumns count="1">
    <tableColumn id="1" xr3:uid="{F1FA6D87-3812-477D-9CB3-38F522443EA7}" name="Objectif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F1C3-5142-4E76-B850-66B9E251B814}">
  <sheetPr codeName="Feuil1">
    <tabColor theme="8" tint="0.79998168889431442"/>
  </sheetPr>
  <dimension ref="A1:T59"/>
  <sheetViews>
    <sheetView workbookViewId="0">
      <selection activeCell="K28" sqref="K28"/>
    </sheetView>
  </sheetViews>
  <sheetFormatPr baseColWidth="10" defaultColWidth="11.44140625" defaultRowHeight="14.4"/>
  <cols>
    <col min="1" max="16384" width="11.44140625" style="11"/>
  </cols>
  <sheetData>
    <row r="1" spans="1:20">
      <c r="A1" s="11" t="s">
        <v>112</v>
      </c>
    </row>
    <row r="2" spans="1:20">
      <c r="B2" s="4"/>
      <c r="C2" s="4"/>
      <c r="D2" s="4"/>
      <c r="E2" s="4"/>
      <c r="F2" s="4"/>
      <c r="G2" s="4"/>
      <c r="H2" s="4"/>
      <c r="I2" s="4"/>
      <c r="K2" s="4"/>
      <c r="M2" s="4"/>
      <c r="N2" s="4"/>
      <c r="O2" s="4"/>
      <c r="P2" s="4"/>
      <c r="Q2" s="4"/>
      <c r="R2" s="4"/>
      <c r="S2" s="4"/>
      <c r="T2" s="4"/>
    </row>
    <row r="3" spans="1:20">
      <c r="A3" s="154" t="s">
        <v>113</v>
      </c>
      <c r="B3" s="154"/>
      <c r="C3" s="154"/>
      <c r="D3" s="154"/>
      <c r="E3" s="154"/>
      <c r="F3" s="154"/>
      <c r="G3" s="154"/>
      <c r="H3" s="4"/>
      <c r="I3" s="4"/>
      <c r="L3" s="4"/>
      <c r="M3" s="4"/>
      <c r="N3" s="4"/>
      <c r="O3" s="4"/>
      <c r="P3" s="4"/>
      <c r="Q3" s="4"/>
      <c r="R3" s="4"/>
      <c r="S3" s="4"/>
      <c r="T3" s="4"/>
    </row>
    <row r="4" spans="1:20">
      <c r="A4" s="154"/>
      <c r="B4" s="154"/>
      <c r="C4" s="154"/>
      <c r="D4" s="154"/>
      <c r="E4" s="154"/>
      <c r="F4" s="154"/>
      <c r="G4" s="154"/>
      <c r="H4" s="4"/>
      <c r="I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>
      <c r="B5" s="4"/>
      <c r="C5" s="4"/>
      <c r="D5" s="4"/>
      <c r="E5" s="4"/>
      <c r="F5" s="4"/>
      <c r="G5" s="4"/>
      <c r="H5" s="4"/>
      <c r="I5" s="4"/>
      <c r="K5" s="4"/>
      <c r="L5" s="12"/>
      <c r="M5" s="4"/>
      <c r="N5" s="4"/>
      <c r="O5" s="4"/>
      <c r="P5" s="4"/>
      <c r="Q5" s="4"/>
      <c r="R5" s="4"/>
      <c r="S5" s="4"/>
      <c r="T5" s="4"/>
    </row>
    <row r="6" spans="1:20">
      <c r="B6" s="4"/>
      <c r="C6" s="4"/>
      <c r="D6" s="4"/>
      <c r="E6" s="4"/>
      <c r="F6" s="4"/>
      <c r="G6" s="4"/>
      <c r="H6" s="4"/>
      <c r="I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B7" s="4"/>
      <c r="C7" s="4"/>
      <c r="D7" s="4"/>
      <c r="E7" s="4"/>
      <c r="F7" s="4"/>
      <c r="G7" s="4"/>
      <c r="H7" s="4"/>
      <c r="I7" s="4"/>
      <c r="K7" s="4"/>
      <c r="M7" s="4"/>
      <c r="N7" s="4"/>
      <c r="O7" s="4"/>
      <c r="P7" s="4"/>
      <c r="Q7" s="4"/>
      <c r="R7" s="4"/>
      <c r="S7" s="4"/>
      <c r="T7" s="4"/>
    </row>
    <row r="8" spans="1:20" ht="15" customHeight="1">
      <c r="B8" s="4"/>
      <c r="C8" s="4"/>
      <c r="D8" s="4"/>
      <c r="E8" s="4"/>
      <c r="F8" s="4"/>
      <c r="G8" s="4"/>
      <c r="H8" s="4"/>
      <c r="I8" s="4"/>
      <c r="K8" s="4"/>
      <c r="M8" s="4"/>
      <c r="N8" s="4"/>
      <c r="O8" s="4"/>
      <c r="P8" s="4"/>
      <c r="Q8" s="4"/>
      <c r="R8" s="4"/>
      <c r="S8" s="4"/>
      <c r="T8" s="4"/>
    </row>
    <row r="9" spans="1:20">
      <c r="B9" s="4"/>
      <c r="C9" s="4"/>
      <c r="D9" s="4"/>
      <c r="E9" s="4"/>
      <c r="F9" s="4"/>
      <c r="G9" s="4"/>
      <c r="H9" s="4"/>
      <c r="I9" s="4"/>
      <c r="K9" s="4"/>
      <c r="M9" s="4"/>
      <c r="N9" s="4"/>
      <c r="O9" s="4"/>
      <c r="P9" s="4"/>
      <c r="Q9" s="4"/>
      <c r="R9" s="4"/>
      <c r="S9" s="4"/>
      <c r="T9" s="4"/>
    </row>
    <row r="10" spans="1:20">
      <c r="B10" s="4"/>
      <c r="C10" s="4"/>
      <c r="D10" s="4"/>
      <c r="E10" s="4"/>
      <c r="F10" s="4"/>
      <c r="G10" s="4"/>
      <c r="H10" s="4"/>
      <c r="I10" s="4"/>
      <c r="K10" s="4"/>
      <c r="M10" s="4"/>
      <c r="N10" s="4"/>
      <c r="O10" s="4"/>
      <c r="P10" s="4"/>
      <c r="Q10" s="4"/>
      <c r="R10" s="4"/>
      <c r="S10" s="4"/>
      <c r="T10" s="4"/>
    </row>
    <row r="11" spans="1:20">
      <c r="B11" s="4"/>
      <c r="C11" s="4"/>
      <c r="D11" s="4"/>
      <c r="E11" s="4"/>
      <c r="F11" s="4"/>
      <c r="G11" s="4"/>
      <c r="H11" s="4"/>
      <c r="I11" s="4"/>
      <c r="K11" s="4"/>
      <c r="M11" s="4"/>
      <c r="N11" s="4"/>
      <c r="O11" s="4"/>
      <c r="P11" s="4"/>
      <c r="Q11" s="4"/>
      <c r="R11" s="4"/>
      <c r="S11" s="4"/>
      <c r="T11" s="4"/>
    </row>
    <row r="12" spans="1:20" ht="15" customHeight="1">
      <c r="B12" s="4"/>
      <c r="C12" s="4"/>
      <c r="D12" s="4"/>
      <c r="E12" s="4"/>
      <c r="F12" s="4"/>
      <c r="G12" s="4"/>
      <c r="H12" s="4"/>
      <c r="I12" s="4"/>
      <c r="M12" s="4"/>
      <c r="N12" s="4"/>
      <c r="O12" s="4"/>
      <c r="P12" s="4"/>
      <c r="Q12" s="4"/>
      <c r="R12" s="4"/>
      <c r="S12" s="4"/>
      <c r="T12" s="4"/>
    </row>
    <row r="13" spans="1:20">
      <c r="B13" s="4"/>
      <c r="C13" s="4"/>
      <c r="D13" s="4"/>
      <c r="E13" s="4"/>
      <c r="F13" s="4"/>
      <c r="G13" s="4"/>
      <c r="H13" s="4"/>
      <c r="I13" s="4"/>
      <c r="M13" s="4"/>
      <c r="N13" s="4"/>
      <c r="O13" s="4"/>
      <c r="P13" s="4"/>
      <c r="Q13" s="4"/>
      <c r="R13" s="4"/>
      <c r="S13" s="4"/>
      <c r="T13" s="4"/>
    </row>
    <row r="14" spans="1:20">
      <c r="B14" s="4"/>
      <c r="C14" s="4"/>
      <c r="D14" s="4"/>
      <c r="E14" s="4"/>
      <c r="F14" s="4"/>
      <c r="G14" s="4"/>
      <c r="H14" s="4"/>
      <c r="I14" s="4"/>
      <c r="M14" s="4"/>
      <c r="N14" s="4"/>
      <c r="O14" s="4"/>
      <c r="P14" s="4"/>
      <c r="Q14" s="4"/>
      <c r="R14" s="4"/>
      <c r="S14" s="4"/>
      <c r="T14" s="4"/>
    </row>
    <row r="15" spans="1:20" ht="15" customHeight="1">
      <c r="B15" s="141" t="s">
        <v>101</v>
      </c>
      <c r="C15" s="141"/>
      <c r="D15" s="141"/>
      <c r="E15" s="141"/>
      <c r="F15" s="141"/>
      <c r="G15" s="141"/>
      <c r="H15" s="141"/>
      <c r="I15" s="141"/>
      <c r="M15" s="141" t="s">
        <v>41</v>
      </c>
      <c r="N15" s="141"/>
      <c r="O15" s="141"/>
      <c r="P15" s="141"/>
      <c r="Q15" s="141"/>
      <c r="R15" s="141"/>
      <c r="S15" s="141"/>
      <c r="T15" s="141"/>
    </row>
    <row r="16" spans="1:20" ht="15" customHeight="1">
      <c r="B16" s="141"/>
      <c r="C16" s="141"/>
      <c r="D16" s="141"/>
      <c r="E16" s="141"/>
      <c r="F16" s="141"/>
      <c r="G16" s="141"/>
      <c r="H16" s="141"/>
      <c r="I16" s="141"/>
      <c r="M16" s="141"/>
      <c r="N16" s="141"/>
      <c r="O16" s="141"/>
      <c r="P16" s="141"/>
      <c r="Q16" s="141"/>
      <c r="R16" s="141"/>
      <c r="S16" s="141"/>
      <c r="T16" s="141"/>
    </row>
    <row r="17" spans="2:20">
      <c r="B17" s="141"/>
      <c r="C17" s="141"/>
      <c r="D17" s="141"/>
      <c r="E17" s="141"/>
      <c r="F17" s="141"/>
      <c r="G17" s="141"/>
      <c r="H17" s="141"/>
      <c r="I17" s="141"/>
      <c r="M17" s="141"/>
      <c r="N17" s="141"/>
      <c r="O17" s="141"/>
      <c r="P17" s="141"/>
      <c r="Q17" s="141"/>
      <c r="R17" s="141"/>
      <c r="S17" s="141"/>
      <c r="T17" s="141"/>
    </row>
    <row r="18" spans="2:20">
      <c r="B18" s="141"/>
      <c r="C18" s="141"/>
      <c r="D18" s="141"/>
      <c r="E18" s="141"/>
      <c r="F18" s="141"/>
      <c r="G18" s="141"/>
      <c r="H18" s="141"/>
      <c r="I18" s="141"/>
      <c r="M18" s="141"/>
      <c r="N18" s="141"/>
      <c r="O18" s="141"/>
      <c r="P18" s="141"/>
      <c r="Q18" s="141"/>
      <c r="R18" s="141"/>
      <c r="S18" s="141"/>
      <c r="T18" s="141"/>
    </row>
    <row r="19" spans="2:20">
      <c r="B19" s="141"/>
      <c r="C19" s="141"/>
      <c r="D19" s="141"/>
      <c r="E19" s="141"/>
      <c r="F19" s="141"/>
      <c r="G19" s="141"/>
      <c r="H19" s="141"/>
      <c r="I19" s="141"/>
      <c r="M19" s="141"/>
      <c r="N19" s="141"/>
      <c r="O19" s="141"/>
      <c r="P19" s="141"/>
      <c r="Q19" s="141"/>
      <c r="R19" s="141"/>
      <c r="S19" s="141"/>
      <c r="T19" s="141"/>
    </row>
    <row r="20" spans="2:20">
      <c r="B20" s="19"/>
      <c r="C20" s="19"/>
      <c r="D20" s="19"/>
      <c r="E20" s="19"/>
      <c r="F20" s="19"/>
      <c r="G20" s="19"/>
      <c r="H20" s="19"/>
      <c r="I20" s="19"/>
      <c r="M20" s="19"/>
      <c r="N20" s="19"/>
      <c r="O20" s="19"/>
      <c r="P20" s="19"/>
      <c r="Q20" s="19"/>
      <c r="R20" s="19"/>
      <c r="S20" s="19"/>
      <c r="T20" s="19"/>
    </row>
    <row r="21" spans="2:20" ht="15" customHeight="1">
      <c r="B21" s="19"/>
      <c r="C21" s="19"/>
      <c r="D21" s="19"/>
      <c r="E21" s="19"/>
      <c r="F21" s="19"/>
      <c r="G21" s="19"/>
      <c r="H21" s="19"/>
      <c r="I21" s="19"/>
      <c r="M21" s="19"/>
      <c r="N21" s="19"/>
      <c r="O21" s="19"/>
      <c r="P21" s="19"/>
      <c r="Q21" s="19"/>
      <c r="R21" s="19"/>
      <c r="S21" s="19"/>
      <c r="T21" s="19"/>
    </row>
    <row r="22" spans="2:20">
      <c r="B22" s="19"/>
      <c r="C22" s="19"/>
      <c r="D22" s="19"/>
      <c r="E22" s="19"/>
      <c r="F22" s="19"/>
      <c r="G22" s="19"/>
      <c r="H22" s="19"/>
      <c r="I22" s="19"/>
      <c r="M22" s="19"/>
      <c r="N22" s="19"/>
      <c r="O22" s="19"/>
      <c r="P22" s="19"/>
      <c r="Q22" s="19"/>
      <c r="R22" s="19"/>
      <c r="S22" s="19"/>
      <c r="T22" s="19"/>
    </row>
    <row r="23" spans="2:20" ht="17.399999999999999">
      <c r="B23" s="155" t="s">
        <v>102</v>
      </c>
      <c r="C23" s="4"/>
      <c r="D23" s="4"/>
      <c r="E23" s="4"/>
      <c r="F23" s="4"/>
      <c r="G23" s="4"/>
      <c r="H23" s="4"/>
      <c r="I23" s="4"/>
      <c r="M23" s="156" t="s">
        <v>13</v>
      </c>
      <c r="N23" s="4"/>
      <c r="O23" s="4"/>
      <c r="P23" s="4"/>
      <c r="Q23" s="4"/>
      <c r="R23" s="4"/>
      <c r="S23" s="4"/>
      <c r="T23" s="4"/>
    </row>
    <row r="24" spans="2:20" ht="15" customHeight="1">
      <c r="B24" s="141" t="s">
        <v>103</v>
      </c>
      <c r="C24" s="141"/>
      <c r="D24" s="141"/>
      <c r="E24" s="141"/>
      <c r="F24" s="141"/>
      <c r="G24" s="141"/>
      <c r="H24" s="141"/>
      <c r="I24" s="141"/>
      <c r="M24" s="141" t="s">
        <v>40</v>
      </c>
      <c r="N24" s="141"/>
      <c r="O24" s="141"/>
      <c r="P24" s="141"/>
      <c r="Q24" s="141"/>
      <c r="R24" s="141"/>
      <c r="S24" s="141"/>
      <c r="T24" s="141"/>
    </row>
    <row r="25" spans="2:20" ht="15" customHeight="1">
      <c r="B25" s="141"/>
      <c r="C25" s="141"/>
      <c r="D25" s="141"/>
      <c r="E25" s="141"/>
      <c r="F25" s="141"/>
      <c r="G25" s="141"/>
      <c r="H25" s="141"/>
      <c r="I25" s="141"/>
      <c r="M25" s="141"/>
      <c r="N25" s="141"/>
      <c r="O25" s="141"/>
      <c r="P25" s="141"/>
      <c r="Q25" s="141"/>
      <c r="R25" s="141"/>
      <c r="S25" s="141"/>
      <c r="T25" s="141"/>
    </row>
    <row r="26" spans="2:20">
      <c r="B26" s="141"/>
      <c r="C26" s="141"/>
      <c r="D26" s="141"/>
      <c r="E26" s="141"/>
      <c r="F26" s="141"/>
      <c r="G26" s="141"/>
      <c r="H26" s="141"/>
      <c r="I26" s="141"/>
      <c r="M26" s="141"/>
      <c r="N26" s="141"/>
      <c r="O26" s="141"/>
      <c r="P26" s="141"/>
      <c r="Q26" s="141"/>
      <c r="R26" s="141"/>
      <c r="S26" s="141"/>
      <c r="T26" s="141"/>
    </row>
    <row r="27" spans="2:20">
      <c r="B27" s="141"/>
      <c r="C27" s="141"/>
      <c r="D27" s="141"/>
      <c r="E27" s="141"/>
      <c r="F27" s="141"/>
      <c r="G27" s="141"/>
      <c r="H27" s="141"/>
      <c r="I27" s="141"/>
      <c r="M27" s="141"/>
      <c r="N27" s="141"/>
      <c r="O27" s="141"/>
      <c r="P27" s="141"/>
      <c r="Q27" s="141"/>
      <c r="R27" s="141"/>
      <c r="S27" s="141"/>
      <c r="T27" s="141"/>
    </row>
    <row r="28" spans="2:20">
      <c r="B28" s="141"/>
      <c r="C28" s="141"/>
      <c r="D28" s="141"/>
      <c r="E28" s="141"/>
      <c r="F28" s="141"/>
      <c r="G28" s="141"/>
      <c r="H28" s="141"/>
      <c r="I28" s="141"/>
      <c r="M28" s="141"/>
      <c r="N28" s="141"/>
      <c r="O28" s="141"/>
      <c r="P28" s="141"/>
      <c r="Q28" s="141"/>
      <c r="R28" s="141"/>
      <c r="S28" s="141"/>
      <c r="T28" s="141"/>
    </row>
    <row r="29" spans="2:20">
      <c r="B29" s="141"/>
      <c r="C29" s="141"/>
      <c r="D29" s="141"/>
      <c r="E29" s="141"/>
      <c r="F29" s="141"/>
      <c r="G29" s="141"/>
      <c r="H29" s="141"/>
      <c r="I29" s="141"/>
      <c r="M29" s="141"/>
      <c r="N29" s="141"/>
      <c r="O29" s="141"/>
      <c r="P29" s="141"/>
      <c r="Q29" s="141"/>
      <c r="R29" s="141"/>
      <c r="S29" s="141"/>
      <c r="T29" s="141"/>
    </row>
    <row r="30" spans="2:20">
      <c r="B30" s="4"/>
      <c r="C30" s="4"/>
      <c r="D30" s="4"/>
      <c r="E30" s="4"/>
      <c r="F30" s="4"/>
      <c r="G30" s="4"/>
      <c r="H30" s="4"/>
      <c r="I30" s="4"/>
      <c r="M30" s="4"/>
      <c r="N30" s="4"/>
      <c r="O30" s="4"/>
      <c r="P30" s="4"/>
      <c r="Q30" s="4"/>
      <c r="R30" s="4"/>
      <c r="S30" s="4"/>
      <c r="T30" s="4"/>
    </row>
    <row r="31" spans="2:20" ht="17.399999999999999">
      <c r="B31" s="155" t="s">
        <v>104</v>
      </c>
      <c r="C31" s="4"/>
      <c r="D31" s="4"/>
      <c r="E31" s="4"/>
      <c r="F31" s="4"/>
      <c r="G31" s="4"/>
      <c r="H31" s="4"/>
      <c r="I31" s="4"/>
      <c r="M31" s="156" t="s">
        <v>14</v>
      </c>
      <c r="N31" s="4"/>
      <c r="O31" s="4"/>
      <c r="P31" s="4"/>
      <c r="Q31" s="4"/>
      <c r="R31" s="4"/>
      <c r="S31" s="4"/>
      <c r="T31" s="4"/>
    </row>
    <row r="32" spans="2:20" ht="15" customHeight="1">
      <c r="B32" s="141" t="s">
        <v>105</v>
      </c>
      <c r="C32" s="141"/>
      <c r="D32" s="141"/>
      <c r="E32" s="141"/>
      <c r="F32" s="141"/>
      <c r="G32" s="141"/>
      <c r="H32" s="141"/>
      <c r="I32" s="141"/>
      <c r="M32" s="141" t="s">
        <v>39</v>
      </c>
      <c r="N32" s="141"/>
      <c r="O32" s="141"/>
      <c r="P32" s="141"/>
      <c r="Q32" s="141"/>
      <c r="R32" s="141"/>
      <c r="S32" s="141"/>
      <c r="T32" s="141"/>
    </row>
    <row r="33" spans="2:20" ht="14.4" customHeight="1">
      <c r="B33" s="141"/>
      <c r="C33" s="141"/>
      <c r="D33" s="141"/>
      <c r="E33" s="141"/>
      <c r="F33" s="141"/>
      <c r="G33" s="141"/>
      <c r="H33" s="141"/>
      <c r="I33" s="141"/>
      <c r="M33" s="141"/>
      <c r="N33" s="141"/>
      <c r="O33" s="141"/>
      <c r="P33" s="141"/>
      <c r="Q33" s="141"/>
      <c r="R33" s="141"/>
      <c r="S33" s="141"/>
      <c r="T33" s="141"/>
    </row>
    <row r="34" spans="2:20">
      <c r="B34" s="141"/>
      <c r="C34" s="141"/>
      <c r="D34" s="141"/>
      <c r="E34" s="141"/>
      <c r="F34" s="141"/>
      <c r="G34" s="141"/>
      <c r="H34" s="141"/>
      <c r="I34" s="141"/>
      <c r="M34" s="141"/>
      <c r="N34" s="141"/>
      <c r="O34" s="141"/>
      <c r="P34" s="141"/>
      <c r="Q34" s="141"/>
      <c r="R34" s="141"/>
      <c r="S34" s="141"/>
      <c r="T34" s="141"/>
    </row>
    <row r="35" spans="2:20">
      <c r="B35" s="19"/>
      <c r="C35" s="19"/>
      <c r="D35" s="19"/>
      <c r="E35" s="19"/>
      <c r="F35" s="19"/>
      <c r="G35" s="19"/>
      <c r="H35" s="19"/>
      <c r="I35" s="19"/>
      <c r="M35" s="141"/>
      <c r="N35" s="141"/>
      <c r="O35" s="141"/>
      <c r="P35" s="141"/>
      <c r="Q35" s="141"/>
      <c r="R35" s="141"/>
      <c r="S35" s="141"/>
      <c r="T35" s="141"/>
    </row>
    <row r="36" spans="2:20" ht="15" customHeight="1">
      <c r="B36" s="155" t="s">
        <v>106</v>
      </c>
      <c r="C36" s="19"/>
      <c r="D36" s="19"/>
      <c r="E36" s="19"/>
      <c r="F36" s="19"/>
      <c r="G36" s="19"/>
      <c r="H36" s="19"/>
      <c r="I36" s="19"/>
      <c r="M36" s="141"/>
      <c r="N36" s="141"/>
      <c r="O36" s="141"/>
      <c r="P36" s="141"/>
      <c r="Q36" s="141"/>
      <c r="R36" s="141"/>
      <c r="S36" s="141"/>
      <c r="T36" s="141"/>
    </row>
    <row r="37" spans="2:20" ht="14.4" customHeight="1">
      <c r="B37" s="141" t="s">
        <v>107</v>
      </c>
      <c r="C37" s="141"/>
      <c r="D37" s="141"/>
      <c r="E37" s="141"/>
      <c r="F37" s="141"/>
      <c r="G37" s="141"/>
      <c r="H37" s="141"/>
      <c r="I37" s="141"/>
      <c r="M37" s="4"/>
      <c r="N37" s="4"/>
      <c r="O37" s="4"/>
      <c r="P37" s="4"/>
      <c r="Q37" s="4"/>
      <c r="R37" s="4"/>
      <c r="S37" s="4"/>
      <c r="T37" s="4"/>
    </row>
    <row r="38" spans="2:20" ht="18" customHeight="1">
      <c r="B38" s="141"/>
      <c r="C38" s="141"/>
      <c r="D38" s="141"/>
      <c r="E38" s="141"/>
      <c r="F38" s="141"/>
      <c r="G38" s="141"/>
      <c r="H38" s="141"/>
      <c r="I38" s="141"/>
    </row>
    <row r="39" spans="2:20" ht="15" customHeight="1">
      <c r="B39" s="141"/>
      <c r="C39" s="141"/>
      <c r="D39" s="141"/>
      <c r="E39" s="141"/>
      <c r="F39" s="141"/>
      <c r="G39" s="141"/>
      <c r="H39" s="141"/>
      <c r="I39" s="141"/>
    </row>
    <row r="40" spans="2:20" ht="15" customHeight="1">
      <c r="B40" s="141"/>
      <c r="C40" s="141"/>
      <c r="D40" s="141"/>
      <c r="E40" s="141"/>
      <c r="F40" s="141"/>
      <c r="G40" s="141"/>
      <c r="H40" s="141"/>
      <c r="I40" s="141"/>
    </row>
    <row r="41" spans="2:20" ht="15" customHeight="1">
      <c r="B41" s="19"/>
      <c r="C41" s="19"/>
      <c r="D41" s="19"/>
      <c r="E41" s="19"/>
      <c r="F41" s="19"/>
      <c r="G41" s="19"/>
      <c r="H41" s="19"/>
      <c r="I41" s="19"/>
    </row>
    <row r="42" spans="2:20" ht="15" customHeight="1">
      <c r="B42" s="20"/>
      <c r="C42" s="20"/>
      <c r="D42" s="20"/>
      <c r="E42" s="20"/>
      <c r="F42" s="20"/>
      <c r="G42" s="20"/>
      <c r="H42" s="20"/>
      <c r="I42" s="20"/>
    </row>
    <row r="43" spans="2:20" ht="17.399999999999999">
      <c r="B43" s="155" t="s">
        <v>108</v>
      </c>
      <c r="C43" s="4"/>
      <c r="D43" s="4"/>
      <c r="E43" s="4"/>
      <c r="F43" s="4"/>
      <c r="G43" s="4"/>
      <c r="H43" s="4"/>
      <c r="I43" s="4"/>
    </row>
    <row r="44" spans="2:20" ht="39.6" customHeight="1">
      <c r="B44" s="141" t="s">
        <v>109</v>
      </c>
      <c r="C44" s="141"/>
      <c r="D44" s="141"/>
      <c r="E44" s="141"/>
      <c r="F44" s="141"/>
      <c r="G44" s="141"/>
      <c r="H44" s="141"/>
      <c r="I44" s="141"/>
    </row>
    <row r="45" spans="2:20" ht="15" customHeight="1">
      <c r="B45" s="141"/>
      <c r="C45" s="141"/>
      <c r="D45" s="141"/>
      <c r="E45" s="141"/>
      <c r="F45" s="141"/>
      <c r="G45" s="141"/>
      <c r="H45" s="141"/>
      <c r="I45" s="141"/>
    </row>
    <row r="46" spans="2:20" ht="14.4" customHeight="1">
      <c r="B46" s="141"/>
      <c r="C46" s="141"/>
      <c r="D46" s="141"/>
      <c r="E46" s="141"/>
      <c r="F46" s="141"/>
      <c r="G46" s="141"/>
      <c r="H46" s="141"/>
      <c r="I46" s="141"/>
    </row>
    <row r="48" spans="2:20" ht="17.399999999999999">
      <c r="B48" s="20"/>
      <c r="I48" s="20"/>
      <c r="J48" s="20"/>
      <c r="K48" s="20"/>
      <c r="L48" s="20"/>
      <c r="M48" s="20"/>
      <c r="N48" s="20"/>
      <c r="O48" s="20"/>
      <c r="P48" s="20"/>
    </row>
    <row r="49" spans="1:16" ht="36.6" customHeight="1">
      <c r="B49" s="19"/>
      <c r="C49" s="19"/>
      <c r="D49" s="19"/>
      <c r="E49" s="19"/>
      <c r="F49" s="19"/>
      <c r="G49" s="19"/>
      <c r="H49" s="19"/>
      <c r="I49" s="141"/>
      <c r="J49" s="141"/>
      <c r="K49" s="141"/>
      <c r="L49" s="141"/>
      <c r="M49" s="141"/>
      <c r="N49" s="141"/>
      <c r="O49" s="141"/>
      <c r="P49" s="141"/>
    </row>
    <row r="51" spans="1:16" ht="29.4" customHeight="1">
      <c r="B51" s="4"/>
      <c r="C51" s="4"/>
      <c r="D51" s="4"/>
      <c r="E51" s="4"/>
      <c r="F51" s="4"/>
      <c r="G51" s="4"/>
      <c r="H51" s="4"/>
    </row>
    <row r="52" spans="1:16">
      <c r="B52" s="4"/>
      <c r="C52" s="4"/>
      <c r="D52" s="4"/>
      <c r="E52" s="4"/>
      <c r="F52" s="4"/>
      <c r="G52" s="4"/>
      <c r="H52" s="4"/>
    </row>
    <row r="53" spans="1:16" ht="17.399999999999999">
      <c r="A53" s="20" t="s">
        <v>15</v>
      </c>
      <c r="B53" s="4"/>
      <c r="C53" s="4"/>
      <c r="D53" s="4"/>
      <c r="E53" s="4"/>
      <c r="F53" s="4"/>
      <c r="G53" s="4"/>
      <c r="H53" s="4"/>
    </row>
    <row r="54" spans="1:16" ht="28.2" customHeight="1">
      <c r="A54" s="141" t="s">
        <v>110</v>
      </c>
      <c r="B54" s="141"/>
      <c r="C54" s="141"/>
      <c r="D54" s="141"/>
      <c r="E54" s="141"/>
      <c r="F54" s="141"/>
      <c r="G54" s="19"/>
      <c r="H54" s="19"/>
    </row>
    <row r="56" spans="1:16" ht="17.399999999999999">
      <c r="A56" s="141" t="s">
        <v>111</v>
      </c>
      <c r="B56" s="141"/>
      <c r="C56" s="141"/>
      <c r="D56" s="141"/>
      <c r="E56" s="141"/>
      <c r="F56" s="141"/>
      <c r="G56" s="141"/>
      <c r="H56" s="141"/>
      <c r="I56" s="20"/>
    </row>
    <row r="57" spans="1:16" ht="31.2" customHeight="1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  <row r="59" spans="1:16">
      <c r="J59" s="55"/>
      <c r="K59" s="55"/>
      <c r="L59" s="55"/>
      <c r="M59" s="55"/>
      <c r="N59" s="55"/>
      <c r="O59" s="55"/>
      <c r="P59" s="55"/>
    </row>
  </sheetData>
  <mergeCells count="13">
    <mergeCell ref="A3:G4"/>
    <mergeCell ref="M15:T19"/>
    <mergeCell ref="M24:T29"/>
    <mergeCell ref="M32:T36"/>
    <mergeCell ref="A56:H57"/>
    <mergeCell ref="I49:P49"/>
    <mergeCell ref="A54:F54"/>
    <mergeCell ref="I57:P57"/>
    <mergeCell ref="B15:I19"/>
    <mergeCell ref="B24:I29"/>
    <mergeCell ref="B32:I34"/>
    <mergeCell ref="B37:I40"/>
    <mergeCell ref="B44:I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4F08-2C4B-47F6-A5F1-6F4F24FCB0BF}">
  <sheetPr>
    <tabColor rgb="FFFFC000"/>
  </sheetPr>
  <dimension ref="A1:I48"/>
  <sheetViews>
    <sheetView workbookViewId="0">
      <selection activeCell="B27" sqref="B27"/>
    </sheetView>
  </sheetViews>
  <sheetFormatPr baseColWidth="10" defaultRowHeight="14.4"/>
  <cols>
    <col min="1" max="1" width="52.33203125" customWidth="1"/>
    <col min="2" max="3" width="32.109375" customWidth="1"/>
    <col min="4" max="4" width="18.77734375" customWidth="1"/>
    <col min="5" max="5" width="25.88671875" customWidth="1"/>
    <col min="6" max="6" width="25.44140625" customWidth="1"/>
    <col min="7" max="7" width="25.88671875" customWidth="1"/>
    <col min="8" max="8" width="28.5546875" customWidth="1"/>
    <col min="9" max="9" width="45.5546875" customWidth="1"/>
  </cols>
  <sheetData>
    <row r="1" spans="1:9" ht="23.4">
      <c r="B1" s="111"/>
      <c r="C1" s="89"/>
      <c r="D1" s="89"/>
      <c r="E1" s="111"/>
    </row>
    <row r="2" spans="1:9" ht="15.6">
      <c r="A2" s="89"/>
      <c r="B2" s="131"/>
      <c r="C2" s="131"/>
      <c r="D2" s="131"/>
      <c r="E2" s="131"/>
      <c r="F2" s="131"/>
      <c r="H2" s="11"/>
      <c r="I2" s="11"/>
    </row>
    <row r="3" spans="1:9" ht="31.8" customHeight="1">
      <c r="A3" s="87"/>
      <c r="B3" s="132"/>
      <c r="C3" s="132"/>
      <c r="D3" s="132"/>
      <c r="E3" s="132"/>
      <c r="F3" s="132"/>
      <c r="G3" s="133"/>
      <c r="H3" s="128"/>
    </row>
    <row r="4" spans="1:9" ht="38.4" customHeight="1">
      <c r="A4" s="87"/>
      <c r="B4" s="132"/>
      <c r="C4" s="132"/>
      <c r="D4" s="132"/>
      <c r="E4" s="132"/>
      <c r="F4" s="132"/>
      <c r="G4" s="134"/>
      <c r="H4" s="129"/>
    </row>
    <row r="5" spans="1:9" ht="18" customHeight="1">
      <c r="A5" s="87"/>
      <c r="B5" s="134"/>
      <c r="C5" s="135"/>
      <c r="D5" s="135"/>
      <c r="E5" s="134"/>
      <c r="F5" s="134"/>
      <c r="G5" s="133"/>
      <c r="H5" s="128"/>
    </row>
    <row r="6" spans="1:9" ht="18" customHeight="1">
      <c r="A6" s="87"/>
      <c r="B6" s="134"/>
      <c r="C6" s="136"/>
      <c r="D6" s="136"/>
      <c r="E6" s="134"/>
      <c r="F6" s="134"/>
      <c r="G6" s="133"/>
      <c r="H6" s="128"/>
    </row>
    <row r="7" spans="1:9" ht="18" customHeight="1">
      <c r="A7" s="87"/>
      <c r="B7" s="134"/>
      <c r="C7" s="135"/>
      <c r="D7" s="135"/>
      <c r="E7" s="134"/>
      <c r="F7" s="134"/>
      <c r="G7" s="133"/>
      <c r="H7" s="128"/>
    </row>
    <row r="8" spans="1:9" ht="18" customHeight="1">
      <c r="A8" s="87"/>
      <c r="B8" s="134"/>
      <c r="C8" s="135"/>
      <c r="D8" s="135"/>
      <c r="E8" s="134"/>
      <c r="F8" s="134"/>
      <c r="G8" s="133"/>
      <c r="H8" s="128"/>
    </row>
    <row r="9" spans="1:9" ht="18" customHeight="1">
      <c r="A9" s="87"/>
      <c r="B9" s="134"/>
      <c r="C9" s="135"/>
      <c r="D9" s="135"/>
      <c r="E9" s="134"/>
      <c r="F9" s="134"/>
      <c r="G9" s="133"/>
      <c r="H9" s="128"/>
    </row>
    <row r="10" spans="1:9" ht="18" customHeight="1">
      <c r="A10" s="87"/>
      <c r="B10" s="88"/>
      <c r="C10" s="88"/>
      <c r="D10" s="88"/>
      <c r="E10" s="80"/>
      <c r="F10" s="80"/>
      <c r="G10" s="133"/>
      <c r="H10" s="128"/>
    </row>
    <row r="11" spans="1:9">
      <c r="A11" s="87"/>
      <c r="B11" s="88"/>
      <c r="C11" s="88"/>
      <c r="D11" s="88"/>
      <c r="E11" s="80"/>
      <c r="F11" s="80"/>
      <c r="G11" s="80"/>
      <c r="H11" s="86"/>
    </row>
    <row r="12" spans="1:9">
      <c r="E12" s="80"/>
      <c r="F12" s="80"/>
      <c r="G12" s="80"/>
      <c r="H12" s="80"/>
    </row>
    <row r="14" spans="1:9" s="97" customFormat="1" ht="46.8">
      <c r="A14" s="90" t="s">
        <v>79</v>
      </c>
      <c r="B14" s="91" t="s">
        <v>89</v>
      </c>
      <c r="C14" s="92" t="s">
        <v>80</v>
      </c>
      <c r="D14" s="93" t="s">
        <v>81</v>
      </c>
      <c r="E14" s="94" t="s">
        <v>82</v>
      </c>
      <c r="F14" s="95" t="s">
        <v>83</v>
      </c>
      <c r="G14" s="96" t="s">
        <v>84</v>
      </c>
      <c r="H14" s="124" t="s">
        <v>85</v>
      </c>
      <c r="I14" s="96" t="s">
        <v>86</v>
      </c>
    </row>
    <row r="15" spans="1:9" s="97" customFormat="1" ht="15.6">
      <c r="A15" s="98" t="s">
        <v>87</v>
      </c>
      <c r="B15" s="99"/>
      <c r="C15" s="100"/>
      <c r="D15" s="101"/>
      <c r="E15" s="140"/>
      <c r="F15" s="140"/>
      <c r="G15" s="99"/>
      <c r="H15" s="99"/>
      <c r="I15" s="127"/>
    </row>
    <row r="16" spans="1:9" s="97" customFormat="1" ht="15.6">
      <c r="A16" s="102"/>
      <c r="B16" s="103"/>
      <c r="C16" s="104"/>
      <c r="D16" s="102"/>
      <c r="E16" s="102"/>
      <c r="F16" s="102"/>
      <c r="G16" s="102"/>
      <c r="H16" s="125"/>
      <c r="I16" s="102"/>
    </row>
    <row r="17" spans="1:9" s="97" customFormat="1" ht="15.6">
      <c r="A17" s="105"/>
      <c r="B17" s="106"/>
      <c r="C17" s="107"/>
      <c r="D17" s="102"/>
      <c r="E17" s="102"/>
      <c r="F17" s="108"/>
      <c r="G17" s="103"/>
      <c r="H17" s="126"/>
      <c r="I17" s="102"/>
    </row>
    <row r="18" spans="1:9" s="97" customFormat="1" ht="15.6">
      <c r="A18" s="105"/>
      <c r="B18" s="103"/>
      <c r="C18" s="107"/>
      <c r="D18" s="102"/>
      <c r="E18" s="102"/>
      <c r="F18" s="108"/>
      <c r="G18" s="103"/>
      <c r="H18" s="126"/>
      <c r="I18" s="102"/>
    </row>
    <row r="19" spans="1:9" s="97" customFormat="1" ht="15.6">
      <c r="A19" s="137" t="s">
        <v>88</v>
      </c>
      <c r="B19" s="138"/>
      <c r="C19" s="138"/>
      <c r="D19" s="138"/>
      <c r="E19" s="138"/>
      <c r="F19" s="138"/>
      <c r="G19" s="138"/>
      <c r="H19" s="138"/>
      <c r="I19" s="139"/>
    </row>
    <row r="20" spans="1:9" s="97" customFormat="1" ht="15.6">
      <c r="A20" s="109"/>
      <c r="B20" s="106"/>
      <c r="C20" s="110"/>
      <c r="D20" s="106"/>
      <c r="E20" s="103"/>
      <c r="F20" s="103"/>
      <c r="G20" s="103"/>
      <c r="H20" s="126"/>
      <c r="I20" s="103"/>
    </row>
    <row r="21" spans="1:9" s="97" customFormat="1" ht="15.6">
      <c r="A21" s="109"/>
      <c r="B21" s="103"/>
      <c r="C21" s="104"/>
      <c r="D21" s="102"/>
      <c r="E21" s="102"/>
      <c r="F21" s="102"/>
      <c r="G21" s="102"/>
      <c r="H21" s="125"/>
      <c r="I21" s="104"/>
    </row>
    <row r="22" spans="1:9" s="97" customFormat="1" ht="15.6">
      <c r="A22" s="109"/>
      <c r="B22" s="103"/>
      <c r="C22" s="104"/>
      <c r="D22" s="102"/>
      <c r="E22" s="102"/>
      <c r="F22" s="102"/>
      <c r="G22" s="102"/>
      <c r="H22" s="125"/>
      <c r="I22" s="102"/>
    </row>
    <row r="23" spans="1:9" s="97" customFormat="1" ht="15.6">
      <c r="A23" s="109"/>
      <c r="B23" s="103"/>
      <c r="C23" s="104"/>
      <c r="D23" s="102"/>
      <c r="E23" s="102"/>
      <c r="F23" s="102"/>
      <c r="G23" s="102"/>
      <c r="H23" s="125"/>
      <c r="I23" s="102"/>
    </row>
    <row r="24" spans="1:9" s="97" customFormat="1" ht="15.6">
      <c r="A24" s="102"/>
      <c r="B24" s="103"/>
      <c r="C24" s="104"/>
      <c r="D24" s="102"/>
      <c r="E24" s="102"/>
      <c r="F24" s="102"/>
      <c r="G24" s="102"/>
      <c r="H24" s="125"/>
      <c r="I24" s="102"/>
    </row>
    <row r="29" spans="1:9">
      <c r="A29" s="130" t="s">
        <v>79</v>
      </c>
    </row>
    <row r="30" spans="1:9">
      <c r="A30" s="130" t="s">
        <v>90</v>
      </c>
    </row>
    <row r="31" spans="1:9">
      <c r="A31" s="130" t="s">
        <v>91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130" t="s">
        <v>92</v>
      </c>
      <c r="B32" s="33"/>
      <c r="C32" s="33"/>
      <c r="D32" s="33"/>
      <c r="E32" s="33"/>
      <c r="F32" s="33"/>
      <c r="G32" s="33"/>
      <c r="H32" s="33"/>
      <c r="I32" s="33"/>
    </row>
    <row r="33" spans="1:9" ht="28.8">
      <c r="A33" s="130" t="s">
        <v>93</v>
      </c>
      <c r="B33" s="33"/>
      <c r="C33" s="75"/>
      <c r="D33" s="111"/>
      <c r="E33" s="75"/>
      <c r="F33" s="75"/>
      <c r="G33" s="75"/>
      <c r="H33" s="75"/>
      <c r="I33" s="75"/>
    </row>
    <row r="34" spans="1:9" ht="28.8">
      <c r="A34" s="130" t="s">
        <v>94</v>
      </c>
      <c r="B34" s="33"/>
      <c r="C34" s="75"/>
      <c r="D34" s="112"/>
      <c r="E34" s="75"/>
      <c r="F34" s="75"/>
      <c r="G34" s="75"/>
      <c r="H34" s="75"/>
      <c r="I34" s="75"/>
    </row>
    <row r="35" spans="1:9" ht="28.8">
      <c r="A35" s="130" t="s">
        <v>95</v>
      </c>
      <c r="B35" s="33"/>
      <c r="C35" s="75"/>
      <c r="D35" s="112"/>
      <c r="E35" s="75"/>
      <c r="F35" s="75"/>
      <c r="G35" s="75"/>
      <c r="H35" s="75"/>
      <c r="I35" s="75"/>
    </row>
    <row r="36" spans="1:9" ht="14.4" customHeight="1">
      <c r="A36" s="130" t="s">
        <v>96</v>
      </c>
      <c r="B36" s="33"/>
      <c r="C36" s="75"/>
      <c r="D36" s="120"/>
      <c r="E36" s="120"/>
      <c r="F36" s="120"/>
      <c r="G36" s="120"/>
      <c r="H36" s="120"/>
      <c r="I36" s="120"/>
    </row>
    <row r="37" spans="1:9" ht="14.4" customHeight="1">
      <c r="A37" s="130" t="s">
        <v>97</v>
      </c>
      <c r="B37" s="33"/>
      <c r="C37" s="75"/>
      <c r="D37" s="113"/>
      <c r="E37" s="113"/>
      <c r="F37" s="113"/>
      <c r="G37" s="113"/>
      <c r="H37" s="113"/>
      <c r="I37" s="113"/>
    </row>
    <row r="38" spans="1:9">
      <c r="A38" s="130" t="s">
        <v>98</v>
      </c>
      <c r="B38" s="33"/>
      <c r="C38" s="75"/>
      <c r="D38" s="113"/>
      <c r="E38" s="113"/>
      <c r="F38" s="113"/>
      <c r="G38" s="113"/>
      <c r="H38" s="113"/>
      <c r="I38" s="113"/>
    </row>
    <row r="39" spans="1:9" ht="43.2">
      <c r="A39" s="130" t="s">
        <v>99</v>
      </c>
      <c r="B39" s="33"/>
      <c r="C39" s="75"/>
      <c r="D39" s="113"/>
      <c r="E39" s="113"/>
      <c r="F39" s="113"/>
      <c r="G39" s="113"/>
      <c r="H39" s="113"/>
      <c r="I39" s="113"/>
    </row>
    <row r="40" spans="1:9" ht="14.4" customHeight="1">
      <c r="A40" s="130" t="s">
        <v>100</v>
      </c>
      <c r="B40" s="33"/>
      <c r="C40" s="75"/>
      <c r="D40" s="121"/>
      <c r="E40" s="121"/>
      <c r="F40" s="121"/>
      <c r="G40" s="121"/>
      <c r="H40" s="121"/>
      <c r="I40" s="121"/>
    </row>
    <row r="41" spans="1:9">
      <c r="B41" s="33"/>
      <c r="C41" s="75"/>
      <c r="D41" s="113"/>
      <c r="E41" s="113"/>
      <c r="F41" s="113"/>
      <c r="G41" s="113"/>
      <c r="H41" s="113"/>
      <c r="I41" s="113"/>
    </row>
    <row r="42" spans="1:9" ht="18" customHeight="1">
      <c r="B42" s="33"/>
      <c r="C42" s="75"/>
      <c r="D42" s="114"/>
      <c r="E42" s="33"/>
      <c r="F42" s="122"/>
      <c r="G42" s="122"/>
      <c r="H42" s="122"/>
      <c r="I42" s="122"/>
    </row>
    <row r="43" spans="1:9" ht="18">
      <c r="B43" s="33"/>
      <c r="C43" s="75"/>
      <c r="D43" s="123"/>
      <c r="E43" s="123"/>
      <c r="F43" s="122"/>
      <c r="G43" s="122"/>
      <c r="H43" s="122"/>
      <c r="I43" s="122"/>
    </row>
    <row r="44" spans="1:9">
      <c r="B44" s="33"/>
      <c r="C44" s="75"/>
      <c r="D44" s="115"/>
      <c r="E44" s="115"/>
      <c r="F44" s="122"/>
      <c r="G44" s="122"/>
      <c r="H44" s="122"/>
      <c r="I44" s="122"/>
    </row>
    <row r="45" spans="1:9">
      <c r="B45" s="33"/>
      <c r="C45" s="33"/>
      <c r="D45" s="116"/>
      <c r="E45" s="117"/>
      <c r="F45" s="33"/>
      <c r="G45" s="116"/>
      <c r="H45" s="116"/>
      <c r="I45" s="33"/>
    </row>
    <row r="46" spans="1:9" ht="14.4" customHeight="1">
      <c r="B46" s="33"/>
      <c r="C46" s="33"/>
      <c r="D46" s="118"/>
      <c r="E46" s="117"/>
      <c r="F46" s="119"/>
      <c r="G46" s="119"/>
      <c r="H46" s="119"/>
      <c r="I46" s="119"/>
    </row>
    <row r="47" spans="1:9">
      <c r="B47" s="33"/>
      <c r="C47" s="33"/>
      <c r="D47" s="118"/>
      <c r="E47" s="117"/>
      <c r="F47" s="119"/>
      <c r="G47" s="119"/>
      <c r="H47" s="119"/>
      <c r="I47" s="119"/>
    </row>
    <row r="48" spans="1:9">
      <c r="B48" s="33"/>
      <c r="C48" s="33"/>
      <c r="D48" s="118"/>
      <c r="E48" s="117"/>
      <c r="F48" s="33"/>
      <c r="G48" s="118"/>
      <c r="H48" s="116"/>
      <c r="I48" s="33"/>
    </row>
  </sheetData>
  <mergeCells count="2">
    <mergeCell ref="A19:I19"/>
    <mergeCell ref="E15:F15"/>
  </mergeCell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CE2A-E3E2-4B71-BD2D-593D2B0623F6}">
  <sheetPr codeName="Feuil2">
    <tabColor theme="3" tint="0.749992370372631"/>
  </sheetPr>
  <dimension ref="A1:N27"/>
  <sheetViews>
    <sheetView tabSelected="1" workbookViewId="0">
      <selection activeCell="F23" sqref="F23"/>
    </sheetView>
  </sheetViews>
  <sheetFormatPr baseColWidth="10" defaultRowHeight="14.4"/>
  <cols>
    <col min="2" max="2" width="17.21875" customWidth="1"/>
    <col min="3" max="3" width="16.33203125" customWidth="1"/>
    <col min="5" max="5" width="16.33203125" customWidth="1"/>
    <col min="6" max="6" width="20.21875" customWidth="1"/>
    <col min="7" max="8" width="11.5546875" customWidth="1"/>
    <col min="10" max="10" width="15.77734375" customWidth="1"/>
    <col min="13" max="13" width="23.33203125" customWidth="1"/>
    <col min="14" max="14" width="17.44140625" customWidth="1"/>
  </cols>
  <sheetData>
    <row r="1" spans="1:14">
      <c r="A1" s="33"/>
      <c r="B1" s="43"/>
      <c r="C1" s="56"/>
      <c r="D1" s="43"/>
      <c r="E1" s="43"/>
      <c r="F1" s="43"/>
      <c r="G1" s="33"/>
      <c r="H1" s="33"/>
      <c r="I1" s="33"/>
      <c r="J1" s="33"/>
      <c r="K1" s="33"/>
      <c r="L1" s="33"/>
      <c r="M1" s="33"/>
      <c r="N1" s="33"/>
    </row>
    <row r="2" spans="1:14">
      <c r="A2" s="33"/>
      <c r="B2" s="43"/>
      <c r="C2" s="56"/>
      <c r="D2" s="43"/>
      <c r="E2" s="43"/>
      <c r="F2" s="43"/>
      <c r="G2" s="33"/>
      <c r="H2" s="33"/>
      <c r="I2" s="33"/>
      <c r="J2" s="33"/>
      <c r="K2" s="33"/>
      <c r="L2" s="33"/>
      <c r="M2" s="33"/>
      <c r="N2" s="33"/>
    </row>
    <row r="3" spans="1:14">
      <c r="A3" s="33"/>
      <c r="B3" s="43"/>
      <c r="C3" s="56"/>
      <c r="D3" s="43"/>
      <c r="E3" s="43"/>
      <c r="F3" s="43"/>
      <c r="G3" s="33"/>
      <c r="H3" s="33"/>
      <c r="I3" s="33"/>
      <c r="J3" s="33"/>
      <c r="K3" s="33"/>
      <c r="L3" s="33"/>
      <c r="M3" s="33"/>
      <c r="N3" s="33"/>
    </row>
    <row r="4" spans="1:14">
      <c r="A4" s="33"/>
      <c r="B4" s="43"/>
      <c r="C4" s="56"/>
      <c r="D4" s="43"/>
      <c r="E4" s="43"/>
      <c r="F4" s="43"/>
      <c r="G4" s="33"/>
      <c r="H4" s="33"/>
      <c r="I4" s="33"/>
      <c r="J4" s="33"/>
      <c r="K4" s="33"/>
      <c r="L4" s="33"/>
      <c r="M4" s="33"/>
      <c r="N4" s="33"/>
    </row>
    <row r="5" spans="1:14">
      <c r="A5" s="33"/>
      <c r="B5" s="43"/>
      <c r="C5" s="56"/>
      <c r="D5" s="43"/>
      <c r="E5" s="43"/>
      <c r="F5" s="43"/>
      <c r="G5" s="33"/>
      <c r="H5" s="33"/>
      <c r="I5" s="33"/>
      <c r="J5" s="33"/>
      <c r="K5" s="33"/>
      <c r="L5" s="33"/>
      <c r="M5" s="33"/>
      <c r="N5" s="33"/>
    </row>
    <row r="6" spans="1:14">
      <c r="A6" s="33"/>
      <c r="B6" s="43"/>
      <c r="C6" s="56"/>
      <c r="D6" s="43"/>
      <c r="E6" s="43"/>
      <c r="F6" s="43"/>
      <c r="G6" s="33"/>
      <c r="H6" s="33"/>
      <c r="I6" s="33"/>
      <c r="J6" s="33"/>
      <c r="K6" s="33"/>
      <c r="L6" s="33"/>
      <c r="M6" s="33"/>
      <c r="N6" s="33"/>
    </row>
    <row r="7" spans="1:14" ht="57.6">
      <c r="A7" s="57"/>
      <c r="B7" s="58" t="s">
        <v>51</v>
      </c>
      <c r="C7" s="59" t="s">
        <v>52</v>
      </c>
      <c r="D7" s="60" t="s">
        <v>53</v>
      </c>
      <c r="E7" s="61" t="s">
        <v>54</v>
      </c>
      <c r="F7" s="61" t="s">
        <v>55</v>
      </c>
      <c r="G7" s="33"/>
      <c r="H7" s="33"/>
      <c r="I7" s="33"/>
      <c r="J7" s="33"/>
      <c r="K7" s="33"/>
      <c r="L7" s="33"/>
      <c r="M7" s="33"/>
      <c r="N7" s="33"/>
    </row>
    <row r="8" spans="1:14" ht="33" customHeight="1">
      <c r="A8" s="62"/>
      <c r="B8" s="63"/>
      <c r="C8" s="64"/>
      <c r="D8" s="65" t="str">
        <f>IF(B8*C8=0,"",B8*C8)</f>
        <v/>
      </c>
      <c r="E8" s="65" t="str">
        <f>IFERROR(IF(D8/360=0,"",D8/360),"")</f>
        <v/>
      </c>
      <c r="F8" s="66" t="str">
        <f>IF(AND(E8&gt;=0,E8&lt;=3),1,IF(AND(E8&gt;=4,E8&lt;=6),2,IF(AND(E8&gt;=7,E8&lt;=9),3,IF(AND(E8&gt;=10,E8&lt;=12),4,IF(AND(E8&gt;=13,E8&lt;=15),5,IF(AND(E8&gt;=16,E8&lt;=18),6,IF(AND(E8&gt;=19,E8&lt;=21),7,IF(AND(E8&gt;=22,E8&lt;=24),8,IF(AND(E8&gt;=25,E8&lt;=28),9,IF(AND(E8&gt;=29,E8&lt;=31),10,""))))))))))</f>
        <v/>
      </c>
      <c r="G8" s="33"/>
      <c r="H8" s="39"/>
      <c r="I8" s="40" t="s">
        <v>5</v>
      </c>
      <c r="J8" s="39"/>
      <c r="K8" s="39"/>
      <c r="L8" s="39"/>
      <c r="M8" s="39"/>
      <c r="N8" s="39"/>
    </row>
    <row r="9" spans="1:14">
      <c r="A9" s="43"/>
      <c r="B9" s="67"/>
      <c r="C9" s="68"/>
      <c r="D9" s="69" t="str">
        <f t="shared" ref="D9:D10" si="0">IF(B9*C9=0,"",B9*C9)</f>
        <v/>
      </c>
      <c r="E9" s="70" t="str">
        <f t="shared" ref="E9:E10" si="1">IFERROR(IF(D9/360=0,"",D9/360),"")</f>
        <v/>
      </c>
      <c r="F9" s="70"/>
      <c r="G9" s="33"/>
      <c r="H9" s="39"/>
      <c r="I9" s="41" t="s">
        <v>61</v>
      </c>
      <c r="J9" s="39"/>
      <c r="K9" s="39"/>
      <c r="L9" s="39"/>
      <c r="M9" s="39"/>
      <c r="N9" s="39"/>
    </row>
    <row r="10" spans="1:14">
      <c r="A10" s="43"/>
      <c r="B10" s="43"/>
      <c r="C10" s="56"/>
      <c r="D10" s="71" t="str">
        <f t="shared" si="0"/>
        <v/>
      </c>
      <c r="E10" s="72" t="str">
        <f t="shared" si="1"/>
        <v/>
      </c>
      <c r="F10" s="72"/>
      <c r="G10" s="33"/>
      <c r="H10" s="39"/>
      <c r="I10" s="41" t="s">
        <v>56</v>
      </c>
      <c r="J10" s="39"/>
      <c r="K10" s="39"/>
      <c r="L10" s="39"/>
      <c r="M10" s="39"/>
      <c r="N10" s="39"/>
    </row>
    <row r="11" spans="1:14">
      <c r="A11" s="33"/>
      <c r="B11" s="43"/>
      <c r="C11" s="56"/>
      <c r="D11" s="43"/>
      <c r="E11" s="43"/>
      <c r="F11" s="43"/>
      <c r="G11" s="33"/>
      <c r="H11" s="39"/>
      <c r="I11" s="143" t="s">
        <v>62</v>
      </c>
      <c r="J11" s="143"/>
      <c r="K11" s="143"/>
      <c r="L11" s="143"/>
      <c r="M11" s="143"/>
      <c r="N11" s="143"/>
    </row>
    <row r="12" spans="1:14">
      <c r="A12" s="33"/>
      <c r="B12" s="43"/>
      <c r="C12" s="56"/>
      <c r="D12" s="43"/>
      <c r="E12" s="43"/>
      <c r="F12" s="43"/>
      <c r="G12" s="33"/>
      <c r="H12" s="39"/>
      <c r="I12" s="144" t="s">
        <v>57</v>
      </c>
      <c r="J12" s="144"/>
      <c r="K12" s="144"/>
      <c r="L12" s="144"/>
      <c r="M12" s="144"/>
      <c r="N12" s="144"/>
    </row>
    <row r="13" spans="1:14">
      <c r="A13" s="33"/>
      <c r="B13" s="43"/>
      <c r="C13" s="56"/>
      <c r="D13" s="43"/>
      <c r="E13" s="43"/>
      <c r="F13" s="43"/>
      <c r="G13" s="33"/>
      <c r="H13" s="39"/>
      <c r="I13" s="144"/>
      <c r="J13" s="144"/>
      <c r="K13" s="144"/>
      <c r="L13" s="144"/>
      <c r="M13" s="144"/>
      <c r="N13" s="144"/>
    </row>
    <row r="14" spans="1:14">
      <c r="A14" s="33"/>
      <c r="B14" s="43"/>
      <c r="C14" s="56"/>
      <c r="D14" s="43"/>
      <c r="E14" s="43"/>
      <c r="F14" s="43"/>
      <c r="G14" s="33"/>
      <c r="H14" s="39"/>
      <c r="I14" s="144"/>
      <c r="J14" s="144"/>
      <c r="K14" s="144"/>
      <c r="L14" s="144"/>
      <c r="M14" s="144"/>
      <c r="N14" s="144"/>
    </row>
    <row r="15" spans="1:14">
      <c r="A15" s="33"/>
      <c r="B15" s="43"/>
      <c r="C15" s="56"/>
      <c r="D15" s="43"/>
      <c r="E15" s="43"/>
      <c r="F15" s="43"/>
      <c r="G15" s="33"/>
      <c r="H15" s="39"/>
      <c r="I15" s="145" t="s">
        <v>58</v>
      </c>
      <c r="J15" s="145"/>
      <c r="K15" s="145"/>
      <c r="L15" s="145"/>
      <c r="M15" s="145"/>
      <c r="N15" s="145"/>
    </row>
    <row r="16" spans="1:14">
      <c r="A16" s="33"/>
      <c r="B16" s="43"/>
      <c r="C16" s="56"/>
      <c r="D16" s="43"/>
      <c r="E16" s="43"/>
      <c r="F16" s="43"/>
      <c r="G16" s="33"/>
      <c r="H16" s="39"/>
      <c r="I16" s="42"/>
      <c r="J16" s="42"/>
      <c r="K16" s="42"/>
      <c r="L16" s="42"/>
      <c r="M16" s="42"/>
      <c r="N16" s="42"/>
    </row>
    <row r="17" spans="1:14" ht="18">
      <c r="A17" s="33"/>
      <c r="B17" s="43"/>
      <c r="C17" s="56"/>
      <c r="D17" s="43"/>
      <c r="E17" s="43"/>
      <c r="F17" s="43"/>
      <c r="G17" s="33"/>
      <c r="H17" s="39"/>
      <c r="I17" s="73"/>
      <c r="J17" s="74"/>
      <c r="K17" s="146" t="s">
        <v>59</v>
      </c>
      <c r="L17" s="146"/>
      <c r="M17" s="146"/>
      <c r="N17" s="146"/>
    </row>
    <row r="18" spans="1:14" ht="18">
      <c r="A18" s="33"/>
      <c r="B18" s="43"/>
      <c r="C18" s="56"/>
      <c r="D18" s="43"/>
      <c r="E18" s="43"/>
      <c r="F18" s="43"/>
      <c r="G18" s="33"/>
      <c r="H18" s="75"/>
      <c r="I18" s="147"/>
      <c r="J18" s="147"/>
      <c r="K18" s="146"/>
      <c r="L18" s="146"/>
      <c r="M18" s="146"/>
      <c r="N18" s="146"/>
    </row>
    <row r="19" spans="1:14">
      <c r="A19" s="33"/>
      <c r="B19" s="43"/>
      <c r="C19" s="56"/>
      <c r="D19" s="43"/>
      <c r="E19" s="43"/>
      <c r="F19" s="43"/>
      <c r="G19" s="33"/>
      <c r="H19" s="75"/>
      <c r="I19" s="76"/>
      <c r="J19" s="76"/>
      <c r="K19" s="146"/>
      <c r="L19" s="146"/>
      <c r="M19" s="146"/>
      <c r="N19" s="146"/>
    </row>
    <row r="20" spans="1:14">
      <c r="A20" s="33"/>
      <c r="B20" s="43"/>
      <c r="C20" s="56"/>
      <c r="E20" s="43"/>
      <c r="F20" s="43"/>
      <c r="G20" s="33"/>
      <c r="H20" s="33"/>
      <c r="I20" s="77"/>
      <c r="J20" s="78"/>
      <c r="K20" s="74"/>
      <c r="L20" s="77"/>
      <c r="M20" s="77"/>
      <c r="N20" s="74"/>
    </row>
    <row r="21" spans="1:14">
      <c r="A21" s="33"/>
      <c r="B21" s="43"/>
      <c r="C21" s="56"/>
      <c r="D21" s="43"/>
      <c r="E21" s="43"/>
      <c r="F21" s="43"/>
      <c r="G21" s="33"/>
      <c r="H21" s="33"/>
      <c r="I21" s="79"/>
      <c r="J21" s="78"/>
      <c r="K21" s="142" t="s">
        <v>60</v>
      </c>
      <c r="L21" s="142"/>
      <c r="M21" s="142"/>
      <c r="N21" s="142"/>
    </row>
    <row r="22" spans="1:14">
      <c r="A22" s="33"/>
      <c r="B22" s="43"/>
      <c r="C22" s="56"/>
      <c r="D22" s="43"/>
      <c r="E22" s="43"/>
      <c r="F22" s="43"/>
      <c r="G22" s="33"/>
      <c r="H22" s="33"/>
      <c r="I22" s="79"/>
      <c r="J22" s="78"/>
      <c r="K22" s="142"/>
      <c r="L22" s="142"/>
      <c r="M22" s="142"/>
      <c r="N22" s="142"/>
    </row>
    <row r="23" spans="1:14">
      <c r="A23" s="33"/>
      <c r="B23" s="43"/>
      <c r="C23" s="56"/>
      <c r="D23" s="43"/>
      <c r="E23" s="43"/>
      <c r="F23" s="43"/>
      <c r="G23" s="33"/>
      <c r="H23" s="33"/>
      <c r="I23" s="79"/>
      <c r="J23" s="78"/>
      <c r="K23" s="74"/>
      <c r="L23" s="79"/>
      <c r="M23" s="77"/>
      <c r="N23" s="74"/>
    </row>
    <row r="24" spans="1:14">
      <c r="A24" s="33"/>
      <c r="B24" s="43"/>
      <c r="C24" s="56"/>
      <c r="D24" s="43"/>
      <c r="E24" s="43"/>
      <c r="F24" s="43"/>
      <c r="G24" s="33"/>
      <c r="H24" s="33"/>
      <c r="I24" s="74"/>
      <c r="J24" s="74"/>
      <c r="K24" s="74"/>
      <c r="L24" s="74"/>
      <c r="M24" s="74"/>
      <c r="N24" s="74"/>
    </row>
    <row r="25" spans="1:14">
      <c r="A25" s="33"/>
      <c r="B25" s="43"/>
      <c r="C25" s="56"/>
      <c r="D25" s="43"/>
      <c r="G25" s="33"/>
      <c r="H25" s="33"/>
      <c r="I25" s="74"/>
      <c r="J25" s="74"/>
      <c r="K25" s="74"/>
      <c r="L25" s="74"/>
      <c r="M25" s="74"/>
      <c r="N25" s="74"/>
    </row>
    <row r="26" spans="1:14">
      <c r="A26" s="33"/>
      <c r="B26" s="43"/>
      <c r="C26" s="56"/>
      <c r="D26" s="43"/>
      <c r="E26" s="43"/>
      <c r="F26" s="43"/>
      <c r="G26" s="33"/>
      <c r="H26" s="33"/>
      <c r="I26" s="74"/>
      <c r="J26" s="74"/>
      <c r="K26" s="74"/>
      <c r="L26" s="74"/>
      <c r="M26" s="74"/>
      <c r="N26" s="74"/>
    </row>
    <row r="27" spans="1:14">
      <c r="A27" s="33"/>
      <c r="B27" s="43"/>
      <c r="C27" s="56"/>
      <c r="D27" s="43"/>
      <c r="E27" s="43"/>
      <c r="F27" s="43"/>
      <c r="G27" s="33"/>
      <c r="H27" s="33"/>
      <c r="L27" s="33"/>
      <c r="M27" s="33"/>
      <c r="N27" s="74"/>
    </row>
  </sheetData>
  <mergeCells count="7">
    <mergeCell ref="K21:N22"/>
    <mergeCell ref="I11:N11"/>
    <mergeCell ref="I12:N13"/>
    <mergeCell ref="I14:N14"/>
    <mergeCell ref="I15:N15"/>
    <mergeCell ref="K17:N19"/>
    <mergeCell ref="I18:J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B390-EDB0-42FE-9CD0-4A3AB1A6DF4B}">
  <sheetPr codeName="Feuil3">
    <tabColor theme="3" tint="0.749992370372631"/>
    <pageSetUpPr fitToPage="1"/>
  </sheetPr>
  <dimension ref="A1:B21"/>
  <sheetViews>
    <sheetView workbookViewId="0">
      <selection activeCell="A4" sqref="A4"/>
    </sheetView>
  </sheetViews>
  <sheetFormatPr baseColWidth="10" defaultRowHeight="14.4"/>
  <cols>
    <col min="1" max="1" width="32.77734375" customWidth="1"/>
    <col min="2" max="2" width="71" customWidth="1"/>
  </cols>
  <sheetData>
    <row r="1" spans="1:2" ht="18">
      <c r="A1" s="81" t="s">
        <v>63</v>
      </c>
    </row>
    <row r="3" spans="1:2">
      <c r="A3" s="82" t="s">
        <v>64</v>
      </c>
      <c r="B3" s="83"/>
    </row>
    <row r="4" spans="1:2">
      <c r="A4" s="82" t="s">
        <v>65</v>
      </c>
      <c r="B4" s="83"/>
    </row>
    <row r="5" spans="1:2">
      <c r="A5" s="82" t="s">
        <v>66</v>
      </c>
      <c r="B5" s="83"/>
    </row>
    <row r="6" spans="1:2">
      <c r="A6" s="82" t="s">
        <v>67</v>
      </c>
      <c r="B6" s="83"/>
    </row>
    <row r="7" spans="1:2">
      <c r="A7" s="82" t="s">
        <v>68</v>
      </c>
      <c r="B7" s="83"/>
    </row>
    <row r="8" spans="1:2" ht="28.8">
      <c r="A8" s="82" t="s">
        <v>69</v>
      </c>
      <c r="B8" s="83"/>
    </row>
    <row r="9" spans="1:2">
      <c r="A9" s="82" t="s">
        <v>70</v>
      </c>
      <c r="B9" s="83" t="str">
        <f>IF('Estimateur - MR'!B8=0,"",'Estimateur - MR'!B8)</f>
        <v/>
      </c>
    </row>
    <row r="10" spans="1:2" ht="28.8">
      <c r="A10" s="82" t="s">
        <v>71</v>
      </c>
      <c r="B10" s="83" t="str">
        <f>'Estimateur - MR'!F8</f>
        <v/>
      </c>
    </row>
    <row r="11" spans="1:2" ht="28.8">
      <c r="A11" s="82" t="s">
        <v>72</v>
      </c>
      <c r="B11" s="83"/>
    </row>
    <row r="12" spans="1:2" ht="28.8">
      <c r="A12" s="82" t="s">
        <v>73</v>
      </c>
      <c r="B12" s="84"/>
    </row>
    <row r="13" spans="1:2">
      <c r="A13" s="85"/>
    </row>
    <row r="14" spans="1:2" ht="25.2" customHeight="1">
      <c r="A14" s="148" t="s">
        <v>74</v>
      </c>
      <c r="B14" s="148"/>
    </row>
    <row r="15" spans="1:2" ht="39.6" customHeight="1">
      <c r="A15" s="148" t="s">
        <v>75</v>
      </c>
      <c r="B15" s="148"/>
    </row>
    <row r="16" spans="1:2">
      <c r="A16" s="149" t="s">
        <v>76</v>
      </c>
      <c r="B16" s="149"/>
    </row>
    <row r="18" spans="2:2" ht="57.6">
      <c r="B18" s="13" t="s">
        <v>77</v>
      </c>
    </row>
    <row r="19" spans="2:2">
      <c r="B19" s="11"/>
    </row>
    <row r="20" spans="2:2">
      <c r="B20" s="11"/>
    </row>
    <row r="21" spans="2:2">
      <c r="B21" s="11"/>
    </row>
  </sheetData>
  <mergeCells count="3">
    <mergeCell ref="A14:B14"/>
    <mergeCell ref="A15:B15"/>
    <mergeCell ref="A16:B16"/>
  </mergeCells>
  <pageMargins left="0.7" right="0.7" top="0.75" bottom="0.75" header="0.3" footer="0.3"/>
  <pageSetup scale="87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Imprimer">
                <anchor moveWithCells="1" sizeWithCells="1">
                  <from>
                    <xdr:col>3</xdr:col>
                    <xdr:colOff>7620</xdr:colOff>
                    <xdr:row>5</xdr:row>
                    <xdr:rowOff>0</xdr:rowOff>
                  </from>
                  <to>
                    <xdr:col>5</xdr:col>
                    <xdr:colOff>784860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4170-B083-4FEC-97D8-95C86BB45BF9}">
  <sheetPr codeName="Feuil4">
    <tabColor theme="9" tint="0.59999389629810485"/>
  </sheetPr>
  <dimension ref="A7:Z327"/>
  <sheetViews>
    <sheetView workbookViewId="0">
      <selection activeCell="E20" sqref="E20"/>
    </sheetView>
  </sheetViews>
  <sheetFormatPr baseColWidth="10" defaultColWidth="11.44140625" defaultRowHeight="14.4"/>
  <cols>
    <col min="1" max="1" width="9.6640625" style="16" customWidth="1"/>
    <col min="2" max="2" width="32.109375" style="17" customWidth="1"/>
    <col min="3" max="4" width="12.88671875" style="17" customWidth="1"/>
    <col min="5" max="5" width="18.44140625" style="18" customWidth="1"/>
    <col min="6" max="25" width="11.44140625" style="9"/>
    <col min="26" max="26" width="9.21875" style="9" hidden="1" customWidth="1"/>
    <col min="27" max="16384" width="11.44140625" style="9"/>
  </cols>
  <sheetData>
    <row r="7" spans="1:26" s="3" customFormat="1" ht="28.8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G7" s="4"/>
      <c r="H7" s="4"/>
      <c r="I7" s="4"/>
      <c r="J7" s="4"/>
      <c r="K7" s="4"/>
      <c r="L7" s="4"/>
      <c r="M7" s="4"/>
      <c r="N7" s="4"/>
      <c r="O7" s="4"/>
    </row>
    <row r="8" spans="1:26">
      <c r="A8" s="5">
        <v>1</v>
      </c>
      <c r="B8" s="6"/>
      <c r="C8" s="7"/>
      <c r="D8" s="7"/>
      <c r="E8" s="8"/>
      <c r="G8" s="4"/>
      <c r="H8" s="4"/>
      <c r="I8" s="4"/>
      <c r="J8" s="4"/>
      <c r="K8" s="4"/>
      <c r="L8" s="4"/>
      <c r="M8" s="4"/>
      <c r="N8" s="4"/>
      <c r="O8" s="4"/>
    </row>
    <row r="9" spans="1:26" ht="16.5" customHeight="1">
      <c r="A9" s="5">
        <v>2</v>
      </c>
      <c r="B9" s="6"/>
      <c r="C9" s="7"/>
      <c r="D9" s="7"/>
      <c r="E9" s="8"/>
      <c r="G9" s="4"/>
      <c r="H9" s="10" t="s">
        <v>5</v>
      </c>
      <c r="I9" s="4"/>
      <c r="J9" s="4"/>
      <c r="K9" s="4"/>
      <c r="L9" s="4"/>
      <c r="M9" s="4"/>
      <c r="N9" s="4"/>
      <c r="O9" s="4"/>
      <c r="Z9" s="9" t="s">
        <v>42</v>
      </c>
    </row>
    <row r="10" spans="1:26">
      <c r="A10" s="5">
        <v>3</v>
      </c>
      <c r="B10" s="6"/>
      <c r="C10" s="7"/>
      <c r="D10" s="7"/>
      <c r="E10" s="8"/>
      <c r="G10" s="4"/>
      <c r="H10" s="11" t="s">
        <v>6</v>
      </c>
      <c r="I10" s="4"/>
      <c r="J10" s="4"/>
      <c r="K10" s="4"/>
      <c r="L10" s="4"/>
      <c r="M10" s="4"/>
      <c r="N10" s="4"/>
      <c r="O10" s="4"/>
      <c r="Z10" s="9" t="s">
        <v>7</v>
      </c>
    </row>
    <row r="11" spans="1:26">
      <c r="A11" s="5">
        <v>4</v>
      </c>
      <c r="B11" s="6"/>
      <c r="C11" s="7"/>
      <c r="D11" s="7"/>
      <c r="E11" s="8"/>
      <c r="G11" s="4"/>
      <c r="H11" s="11" t="s">
        <v>78</v>
      </c>
      <c r="I11" s="4"/>
      <c r="J11" s="4"/>
      <c r="K11" s="4"/>
      <c r="L11" s="4"/>
      <c r="M11" s="4"/>
      <c r="N11" s="4"/>
      <c r="O11" s="4"/>
      <c r="Z11" s="9" t="s">
        <v>8</v>
      </c>
    </row>
    <row r="12" spans="1:26" ht="15" customHeight="1">
      <c r="A12" s="5">
        <v>5</v>
      </c>
      <c r="B12" s="6"/>
      <c r="C12" s="7"/>
      <c r="D12" s="7"/>
      <c r="E12" s="8"/>
      <c r="G12" s="4"/>
      <c r="H12" s="150" t="s">
        <v>9</v>
      </c>
      <c r="I12" s="150"/>
      <c r="J12" s="150"/>
      <c r="K12" s="150"/>
      <c r="L12" s="150"/>
      <c r="M12" s="150"/>
      <c r="N12" s="13"/>
      <c r="O12" s="13"/>
      <c r="Z12" s="9" t="s">
        <v>10</v>
      </c>
    </row>
    <row r="13" spans="1:26" ht="15" customHeight="1">
      <c r="A13" s="5">
        <v>6</v>
      </c>
      <c r="B13" s="6"/>
      <c r="C13" s="7"/>
      <c r="D13" s="7"/>
      <c r="E13" s="8"/>
      <c r="G13" s="4"/>
      <c r="H13" s="150" t="s">
        <v>11</v>
      </c>
      <c r="I13" s="150"/>
      <c r="J13" s="150"/>
      <c r="K13" s="150"/>
      <c r="L13" s="150"/>
      <c r="M13" s="150"/>
      <c r="N13" s="13"/>
      <c r="O13" s="13"/>
    </row>
    <row r="14" spans="1:26" ht="18" customHeight="1">
      <c r="A14" s="5">
        <v>7</v>
      </c>
      <c r="B14" s="6"/>
      <c r="C14" s="7"/>
      <c r="D14" s="7"/>
      <c r="E14" s="8"/>
      <c r="G14" s="4"/>
      <c r="H14" s="151" t="s">
        <v>12</v>
      </c>
      <c r="I14" s="151"/>
      <c r="J14" s="151"/>
      <c r="K14" s="151"/>
      <c r="L14" s="151"/>
      <c r="M14" s="151"/>
      <c r="N14" s="13"/>
      <c r="O14" s="13"/>
    </row>
    <row r="15" spans="1:26">
      <c r="A15" s="5">
        <v>8</v>
      </c>
      <c r="B15" s="6"/>
      <c r="C15" s="7"/>
      <c r="D15" s="7"/>
      <c r="E15" s="8"/>
      <c r="G15" s="4"/>
      <c r="H15" s="151"/>
      <c r="I15" s="151"/>
      <c r="J15" s="151"/>
      <c r="K15" s="151"/>
      <c r="L15" s="151"/>
      <c r="M15" s="151"/>
      <c r="N15" s="13"/>
      <c r="O15" s="13"/>
    </row>
    <row r="16" spans="1:26">
      <c r="A16" s="5">
        <v>9</v>
      </c>
      <c r="B16" s="6"/>
      <c r="C16" s="7"/>
      <c r="D16" s="7"/>
      <c r="E16" s="8"/>
      <c r="G16" s="4"/>
      <c r="H16" s="13"/>
      <c r="I16" s="13"/>
      <c r="J16" s="13"/>
      <c r="K16" s="13"/>
      <c r="L16" s="13"/>
      <c r="M16" s="13"/>
      <c r="O16" s="4"/>
    </row>
    <row r="17" spans="1:15" ht="15" customHeight="1">
      <c r="A17" s="5">
        <v>10</v>
      </c>
      <c r="B17" s="6"/>
      <c r="C17" s="7"/>
      <c r="D17" s="7"/>
      <c r="E17" s="8"/>
      <c r="G17" s="4"/>
      <c r="H17" s="13"/>
      <c r="I17" s="13"/>
      <c r="J17" s="13"/>
      <c r="K17" s="13"/>
      <c r="L17" s="13"/>
      <c r="M17" s="13"/>
      <c r="O17" s="4"/>
    </row>
    <row r="18" spans="1:15">
      <c r="A18" s="5">
        <v>11</v>
      </c>
      <c r="B18" s="6"/>
      <c r="C18" s="7"/>
      <c r="D18" s="7"/>
      <c r="E18" s="8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5">
        <v>12</v>
      </c>
      <c r="B19" s="6"/>
      <c r="C19" s="7"/>
      <c r="D19" s="7"/>
      <c r="E19" s="8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5">
        <v>13</v>
      </c>
      <c r="B20" s="6"/>
      <c r="C20" s="7"/>
      <c r="D20" s="7"/>
      <c r="E20" s="8"/>
      <c r="G20" s="4"/>
      <c r="H20" s="14"/>
      <c r="I20" s="14"/>
      <c r="J20" s="14"/>
      <c r="K20" s="14"/>
      <c r="L20" s="14"/>
      <c r="M20" s="14"/>
      <c r="N20" s="14"/>
      <c r="O20" s="4"/>
    </row>
    <row r="21" spans="1:15" ht="15" customHeight="1">
      <c r="A21" s="5">
        <v>14</v>
      </c>
      <c r="B21" s="6"/>
      <c r="C21" s="7"/>
      <c r="D21" s="7"/>
      <c r="E21" s="8"/>
      <c r="G21" s="4"/>
      <c r="H21" s="14"/>
      <c r="I21" s="14"/>
      <c r="J21" s="14"/>
      <c r="K21" s="14"/>
      <c r="L21" s="14"/>
      <c r="M21" s="14"/>
      <c r="N21" s="14"/>
      <c r="O21" s="4"/>
    </row>
    <row r="22" spans="1:15">
      <c r="A22" s="5">
        <v>15</v>
      </c>
      <c r="B22" s="6"/>
      <c r="C22" s="7"/>
      <c r="D22" s="7"/>
      <c r="E22" s="8"/>
      <c r="G22" s="4"/>
      <c r="H22" s="14"/>
      <c r="I22" s="14"/>
      <c r="J22" s="14"/>
      <c r="K22" s="14"/>
      <c r="L22" s="14"/>
      <c r="M22" s="14"/>
      <c r="N22" s="14"/>
      <c r="O22" s="4"/>
    </row>
    <row r="23" spans="1:15">
      <c r="A23" s="5">
        <v>16</v>
      </c>
      <c r="B23" s="6"/>
      <c r="C23" s="7"/>
      <c r="D23" s="7"/>
      <c r="E23" s="8"/>
      <c r="G23" s="4"/>
      <c r="H23" s="14"/>
      <c r="I23" s="14"/>
      <c r="J23" s="14"/>
      <c r="K23" s="14"/>
      <c r="L23" s="14"/>
      <c r="M23" s="14"/>
      <c r="N23" s="14"/>
      <c r="O23" s="4"/>
    </row>
    <row r="24" spans="1:15">
      <c r="A24" s="5">
        <v>17</v>
      </c>
      <c r="B24" s="6"/>
      <c r="C24" s="7"/>
      <c r="D24" s="7"/>
      <c r="E24" s="8"/>
      <c r="G24" s="4"/>
      <c r="H24" s="14"/>
      <c r="I24" s="14"/>
      <c r="J24" s="14"/>
      <c r="K24" s="14"/>
      <c r="L24" s="14"/>
      <c r="M24" s="14"/>
      <c r="N24" s="14"/>
      <c r="O24" s="4"/>
    </row>
    <row r="25" spans="1:15">
      <c r="A25" s="5">
        <v>18</v>
      </c>
      <c r="B25" s="6"/>
      <c r="C25" s="7"/>
      <c r="D25" s="7"/>
      <c r="E25" s="8"/>
      <c r="G25" s="4"/>
      <c r="H25" s="11"/>
      <c r="I25" s="4"/>
      <c r="J25" s="4"/>
      <c r="K25" s="4"/>
      <c r="L25" s="4"/>
      <c r="M25" s="4"/>
      <c r="N25" s="4"/>
      <c r="O25" s="4"/>
    </row>
    <row r="26" spans="1:15">
      <c r="A26" s="5">
        <v>19</v>
      </c>
      <c r="B26" s="6"/>
      <c r="C26" s="7"/>
      <c r="D26" s="7"/>
      <c r="E26" s="8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5">
        <v>20</v>
      </c>
      <c r="B27" s="6"/>
      <c r="C27" s="6"/>
      <c r="D27" s="7"/>
      <c r="E27" s="8"/>
      <c r="G27" s="4"/>
      <c r="H27" s="13"/>
      <c r="I27" s="13"/>
      <c r="J27" s="13"/>
      <c r="K27" s="13"/>
      <c r="L27" s="13"/>
      <c r="M27" s="13"/>
      <c r="N27" s="4"/>
      <c r="O27" s="4"/>
    </row>
    <row r="28" spans="1:15" ht="15" customHeight="1">
      <c r="A28" s="5">
        <v>21</v>
      </c>
      <c r="B28" s="6"/>
      <c r="C28" s="6"/>
      <c r="D28" s="7"/>
      <c r="E28" s="8"/>
      <c r="G28" s="4"/>
      <c r="H28" s="13"/>
      <c r="I28" s="13"/>
      <c r="J28" s="13"/>
      <c r="K28" s="13"/>
      <c r="L28" s="13"/>
      <c r="M28" s="13"/>
      <c r="N28" s="4"/>
      <c r="O28" s="4"/>
    </row>
    <row r="29" spans="1:15">
      <c r="A29" s="5">
        <v>22</v>
      </c>
      <c r="B29" s="6"/>
      <c r="C29" s="6"/>
      <c r="D29" s="7"/>
      <c r="E29" s="8"/>
      <c r="G29" s="4"/>
      <c r="H29" s="13"/>
      <c r="I29" s="13"/>
      <c r="J29" s="13"/>
      <c r="K29" s="13"/>
      <c r="L29" s="13"/>
      <c r="M29" s="13"/>
      <c r="N29" s="4"/>
      <c r="O29" s="4"/>
    </row>
    <row r="30" spans="1:15">
      <c r="A30" s="5">
        <v>23</v>
      </c>
      <c r="B30" s="6"/>
      <c r="C30" s="6"/>
      <c r="D30" s="7"/>
      <c r="E30" s="8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5">
        <v>24</v>
      </c>
      <c r="B31" s="6"/>
      <c r="C31" s="6"/>
      <c r="D31" s="7"/>
      <c r="E31" s="8"/>
      <c r="G31" s="4"/>
      <c r="N31" s="4"/>
      <c r="O31" s="4"/>
    </row>
    <row r="32" spans="1:15" ht="15" customHeight="1">
      <c r="A32" s="5">
        <v>25</v>
      </c>
      <c r="B32" s="6"/>
      <c r="C32" s="6"/>
      <c r="D32" s="7"/>
      <c r="E32" s="8"/>
      <c r="G32" s="4"/>
      <c r="N32" s="4"/>
      <c r="O32" s="4"/>
    </row>
    <row r="33" spans="1:15">
      <c r="A33" s="5">
        <v>26</v>
      </c>
      <c r="B33" s="6"/>
      <c r="C33" s="6"/>
      <c r="D33" s="7"/>
      <c r="E33" s="8"/>
      <c r="G33" s="4"/>
      <c r="N33" s="4"/>
      <c r="O33" s="4"/>
    </row>
    <row r="34" spans="1:15">
      <c r="A34" s="5">
        <v>27</v>
      </c>
      <c r="B34" s="6"/>
      <c r="C34" s="6"/>
      <c r="D34" s="7"/>
      <c r="E34" s="8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5">
        <v>28</v>
      </c>
      <c r="B35" s="6"/>
      <c r="C35" s="6"/>
      <c r="D35" s="7"/>
      <c r="E35" s="8"/>
      <c r="G35"/>
      <c r="H35"/>
      <c r="I35"/>
      <c r="J35"/>
      <c r="K35"/>
      <c r="L35"/>
      <c r="M35"/>
      <c r="N35"/>
      <c r="O35"/>
    </row>
    <row r="36" spans="1:15">
      <c r="A36" s="5">
        <v>29</v>
      </c>
      <c r="B36" s="6"/>
      <c r="C36" s="6"/>
      <c r="D36" s="7"/>
      <c r="E36" s="8"/>
      <c r="G36"/>
      <c r="H36"/>
      <c r="I36"/>
      <c r="J36"/>
      <c r="K36"/>
      <c r="L36"/>
      <c r="M36"/>
      <c r="N36"/>
      <c r="O36"/>
    </row>
    <row r="37" spans="1:15">
      <c r="A37" s="5">
        <v>30</v>
      </c>
      <c r="B37" s="6"/>
      <c r="C37" s="6"/>
      <c r="D37" s="7"/>
      <c r="E37" s="8"/>
      <c r="G37"/>
      <c r="H37"/>
      <c r="I37"/>
      <c r="J37"/>
      <c r="K37"/>
      <c r="L37"/>
      <c r="M37"/>
      <c r="N37"/>
      <c r="O37"/>
    </row>
    <row r="38" spans="1:15">
      <c r="A38" s="5">
        <v>31</v>
      </c>
      <c r="B38" s="6"/>
      <c r="C38" s="6"/>
      <c r="D38" s="7"/>
      <c r="E38" s="8"/>
      <c r="G38" s="15"/>
      <c r="H38" s="15"/>
      <c r="I38" s="15"/>
      <c r="J38" s="15"/>
      <c r="K38" s="15"/>
      <c r="L38" s="15"/>
      <c r="M38" s="15"/>
      <c r="N38" s="15"/>
      <c r="O38"/>
    </row>
    <row r="39" spans="1:15">
      <c r="A39" s="5">
        <v>32</v>
      </c>
      <c r="B39" s="6"/>
      <c r="C39" s="6"/>
      <c r="D39" s="7"/>
      <c r="E39" s="8"/>
      <c r="G39" s="4"/>
      <c r="H39" s="4"/>
      <c r="I39" s="4"/>
      <c r="J39" s="4"/>
      <c r="K39" s="4"/>
      <c r="L39" s="4"/>
      <c r="M39" s="4"/>
      <c r="N39" s="4"/>
      <c r="O39"/>
    </row>
    <row r="40" spans="1:15">
      <c r="A40" s="5">
        <v>33</v>
      </c>
      <c r="B40" s="6"/>
      <c r="C40" s="6"/>
      <c r="D40" s="7"/>
      <c r="E40" s="8"/>
      <c r="G40" s="4"/>
      <c r="H40" s="4"/>
      <c r="I40" s="4"/>
      <c r="J40" s="4"/>
      <c r="K40" s="4"/>
      <c r="L40" s="4"/>
      <c r="M40" s="4"/>
      <c r="N40" s="4"/>
      <c r="O40"/>
    </row>
    <row r="41" spans="1:15" ht="16.5" customHeight="1">
      <c r="A41" s="5">
        <v>34</v>
      </c>
      <c r="B41" s="6"/>
      <c r="C41" s="6"/>
      <c r="D41" s="7"/>
      <c r="E41" s="8"/>
      <c r="G41" s="4"/>
      <c r="H41" s="10"/>
      <c r="I41" s="4"/>
      <c r="J41" s="4"/>
      <c r="K41" s="4"/>
      <c r="L41" s="4"/>
      <c r="M41" s="4"/>
      <c r="N41" s="4"/>
      <c r="O41"/>
    </row>
    <row r="42" spans="1:15">
      <c r="A42" s="5">
        <v>35</v>
      </c>
      <c r="B42" s="6"/>
      <c r="C42" s="6"/>
      <c r="D42" s="7"/>
      <c r="E42" s="8"/>
      <c r="G42" s="4"/>
      <c r="H42" s="151"/>
      <c r="I42" s="151"/>
      <c r="J42" s="151"/>
      <c r="K42" s="151"/>
      <c r="L42" s="151"/>
      <c r="M42" s="151"/>
      <c r="N42" s="4"/>
      <c r="O42"/>
    </row>
    <row r="43" spans="1:15" ht="15" customHeight="1">
      <c r="A43" s="5">
        <v>36</v>
      </c>
      <c r="B43" s="6"/>
      <c r="C43" s="6"/>
      <c r="D43" s="7"/>
      <c r="E43" s="8"/>
      <c r="G43" s="4"/>
      <c r="H43" s="151"/>
      <c r="I43" s="151"/>
      <c r="J43" s="151"/>
      <c r="K43" s="151"/>
      <c r="L43" s="151"/>
      <c r="M43" s="151"/>
      <c r="N43" s="4"/>
      <c r="O43"/>
    </row>
    <row r="44" spans="1:15">
      <c r="A44" s="5">
        <v>37</v>
      </c>
      <c r="B44" s="6"/>
      <c r="C44" s="6"/>
      <c r="D44" s="7"/>
      <c r="E44" s="8"/>
      <c r="G44" s="4"/>
      <c r="H44" s="151"/>
      <c r="I44" s="151"/>
      <c r="J44" s="151"/>
      <c r="K44" s="151"/>
      <c r="L44" s="151"/>
      <c r="M44" s="151"/>
      <c r="N44" s="4"/>
      <c r="O44"/>
    </row>
    <row r="45" spans="1:15">
      <c r="A45" s="5">
        <v>38</v>
      </c>
      <c r="B45" s="6"/>
      <c r="C45" s="6"/>
      <c r="D45" s="7"/>
      <c r="E45" s="8"/>
      <c r="G45" s="4"/>
      <c r="H45" s="11"/>
      <c r="I45" s="12"/>
      <c r="J45" s="12"/>
      <c r="K45" s="12"/>
      <c r="L45" s="12"/>
      <c r="M45" s="12"/>
      <c r="N45" s="12"/>
      <c r="O45"/>
    </row>
    <row r="46" spans="1:15">
      <c r="A46" s="5">
        <v>39</v>
      </c>
      <c r="B46" s="6"/>
      <c r="C46" s="6"/>
      <c r="D46" s="7"/>
      <c r="E46" s="8"/>
      <c r="G46" s="4"/>
      <c r="H46" s="11"/>
      <c r="I46" s="12"/>
      <c r="J46" s="12"/>
      <c r="K46" s="12"/>
      <c r="L46" s="12"/>
      <c r="M46" s="12"/>
      <c r="N46" s="12"/>
      <c r="O46"/>
    </row>
    <row r="47" spans="1:15">
      <c r="A47" s="5">
        <v>40</v>
      </c>
      <c r="B47" s="6"/>
      <c r="C47" s="6"/>
      <c r="D47" s="7"/>
      <c r="E47" s="8"/>
    </row>
    <row r="48" spans="1:15">
      <c r="A48" s="5">
        <v>41</v>
      </c>
      <c r="B48" s="6"/>
      <c r="C48" s="6"/>
      <c r="D48" s="7"/>
      <c r="E48" s="8"/>
    </row>
    <row r="49" spans="1:5">
      <c r="A49" s="5">
        <v>42</v>
      </c>
      <c r="B49" s="6"/>
      <c r="C49" s="6"/>
      <c r="D49" s="7"/>
      <c r="E49" s="8"/>
    </row>
    <row r="50" spans="1:5">
      <c r="A50" s="5">
        <v>43</v>
      </c>
      <c r="B50" s="6"/>
      <c r="C50" s="6"/>
      <c r="D50" s="7"/>
      <c r="E50" s="8"/>
    </row>
    <row r="51" spans="1:5">
      <c r="A51" s="5">
        <v>44</v>
      </c>
      <c r="B51" s="6"/>
      <c r="C51" s="6"/>
      <c r="D51" s="7"/>
      <c r="E51" s="8"/>
    </row>
    <row r="52" spans="1:5">
      <c r="A52" s="5">
        <v>45</v>
      </c>
      <c r="B52" s="6"/>
      <c r="C52" s="6"/>
      <c r="D52" s="7"/>
      <c r="E52" s="8"/>
    </row>
    <row r="53" spans="1:5">
      <c r="A53" s="5">
        <v>46</v>
      </c>
      <c r="B53" s="6"/>
      <c r="C53" s="6"/>
      <c r="D53" s="7"/>
      <c r="E53" s="8"/>
    </row>
    <row r="54" spans="1:5">
      <c r="A54" s="5">
        <v>47</v>
      </c>
      <c r="B54" s="6"/>
      <c r="C54" s="6"/>
      <c r="D54" s="7"/>
      <c r="E54" s="8"/>
    </row>
    <row r="55" spans="1:5">
      <c r="A55" s="5">
        <v>48</v>
      </c>
      <c r="B55" s="6"/>
      <c r="C55" s="6"/>
      <c r="D55" s="7"/>
      <c r="E55" s="8"/>
    </row>
    <row r="56" spans="1:5">
      <c r="A56" s="5">
        <v>49</v>
      </c>
      <c r="B56" s="6"/>
      <c r="C56" s="6"/>
      <c r="D56" s="7"/>
      <c r="E56" s="8"/>
    </row>
    <row r="57" spans="1:5">
      <c r="A57" s="5">
        <v>50</v>
      </c>
      <c r="B57" s="6"/>
      <c r="C57" s="6"/>
      <c r="D57" s="7"/>
      <c r="E57" s="8"/>
    </row>
    <row r="58" spans="1:5">
      <c r="A58" s="5">
        <v>51</v>
      </c>
      <c r="B58" s="6"/>
      <c r="C58" s="6"/>
      <c r="D58" s="7"/>
      <c r="E58" s="8"/>
    </row>
    <row r="59" spans="1:5">
      <c r="A59" s="5">
        <v>52</v>
      </c>
      <c r="B59" s="6"/>
      <c r="C59" s="6"/>
      <c r="D59" s="7"/>
      <c r="E59" s="8"/>
    </row>
    <row r="60" spans="1:5">
      <c r="A60" s="5">
        <v>53</v>
      </c>
      <c r="B60" s="6"/>
      <c r="C60" s="6"/>
      <c r="D60" s="7"/>
      <c r="E60" s="8"/>
    </row>
    <row r="61" spans="1:5">
      <c r="A61" s="5">
        <v>54</v>
      </c>
      <c r="B61" s="6"/>
      <c r="C61" s="6"/>
      <c r="D61" s="7"/>
      <c r="E61" s="8"/>
    </row>
    <row r="62" spans="1:5">
      <c r="A62" s="5">
        <v>55</v>
      </c>
      <c r="B62" s="6"/>
      <c r="C62" s="6"/>
      <c r="D62" s="7"/>
      <c r="E62" s="8"/>
    </row>
    <row r="63" spans="1:5">
      <c r="A63" s="5">
        <v>56</v>
      </c>
      <c r="B63" s="6"/>
      <c r="C63" s="6"/>
      <c r="D63" s="7"/>
      <c r="E63" s="8"/>
    </row>
    <row r="64" spans="1:5">
      <c r="A64" s="5">
        <v>57</v>
      </c>
      <c r="B64" s="6"/>
      <c r="C64" s="6"/>
      <c r="D64" s="7"/>
      <c r="E64" s="8"/>
    </row>
    <row r="65" spans="1:5">
      <c r="A65" s="5">
        <v>58</v>
      </c>
      <c r="B65" s="6"/>
      <c r="C65" s="6"/>
      <c r="D65" s="7"/>
      <c r="E65" s="8"/>
    </row>
    <row r="66" spans="1:5">
      <c r="A66" s="5">
        <v>59</v>
      </c>
      <c r="B66" s="6"/>
      <c r="C66" s="6"/>
      <c r="D66" s="7"/>
      <c r="E66" s="8"/>
    </row>
    <row r="67" spans="1:5">
      <c r="A67" s="5">
        <v>60</v>
      </c>
      <c r="B67" s="6"/>
      <c r="C67" s="6"/>
      <c r="D67" s="7"/>
      <c r="E67" s="8"/>
    </row>
    <row r="68" spans="1:5">
      <c r="A68" s="5">
        <v>61</v>
      </c>
      <c r="B68" s="6"/>
      <c r="C68" s="6"/>
      <c r="D68" s="7"/>
      <c r="E68" s="8"/>
    </row>
    <row r="69" spans="1:5">
      <c r="A69" s="5">
        <v>62</v>
      </c>
      <c r="B69" s="6"/>
      <c r="C69" s="6"/>
      <c r="D69" s="7"/>
      <c r="E69" s="8"/>
    </row>
    <row r="70" spans="1:5">
      <c r="A70" s="5">
        <v>63</v>
      </c>
      <c r="B70" s="6"/>
      <c r="C70" s="6"/>
      <c r="D70" s="7"/>
      <c r="E70" s="8"/>
    </row>
    <row r="71" spans="1:5">
      <c r="A71" s="5">
        <v>64</v>
      </c>
      <c r="B71" s="6"/>
      <c r="C71" s="6"/>
      <c r="D71" s="7"/>
      <c r="E71" s="8"/>
    </row>
    <row r="72" spans="1:5">
      <c r="A72" s="5">
        <v>65</v>
      </c>
      <c r="B72" s="6"/>
      <c r="C72" s="6"/>
      <c r="D72" s="7"/>
      <c r="E72" s="8"/>
    </row>
    <row r="73" spans="1:5">
      <c r="A73" s="5">
        <v>66</v>
      </c>
      <c r="B73" s="6"/>
      <c r="C73" s="6"/>
      <c r="D73" s="7"/>
      <c r="E73" s="8"/>
    </row>
    <row r="74" spans="1:5">
      <c r="A74" s="5">
        <v>67</v>
      </c>
      <c r="B74" s="6"/>
      <c r="C74" s="6"/>
      <c r="D74" s="7"/>
      <c r="E74" s="8"/>
    </row>
    <row r="75" spans="1:5">
      <c r="A75" s="5">
        <v>68</v>
      </c>
      <c r="B75" s="6"/>
      <c r="C75" s="6"/>
      <c r="D75" s="7"/>
      <c r="E75" s="8"/>
    </row>
    <row r="76" spans="1:5">
      <c r="A76" s="5">
        <v>69</v>
      </c>
      <c r="B76" s="6"/>
      <c r="C76" s="6"/>
      <c r="D76" s="7"/>
      <c r="E76" s="8"/>
    </row>
    <row r="77" spans="1:5">
      <c r="A77" s="5">
        <v>70</v>
      </c>
      <c r="B77" s="6"/>
      <c r="C77" s="6"/>
      <c r="D77" s="7"/>
      <c r="E77" s="8"/>
    </row>
    <row r="78" spans="1:5">
      <c r="A78" s="5">
        <v>71</v>
      </c>
      <c r="B78" s="6"/>
      <c r="C78" s="6"/>
      <c r="D78" s="7"/>
      <c r="E78" s="8"/>
    </row>
    <row r="79" spans="1:5">
      <c r="A79" s="5">
        <v>72</v>
      </c>
      <c r="B79" s="6"/>
      <c r="C79" s="6"/>
      <c r="D79" s="7"/>
      <c r="E79" s="8"/>
    </row>
    <row r="80" spans="1:5">
      <c r="A80" s="5">
        <v>73</v>
      </c>
      <c r="B80" s="6"/>
      <c r="C80" s="6"/>
      <c r="D80" s="7"/>
      <c r="E80" s="8"/>
    </row>
    <row r="81" spans="1:5">
      <c r="A81" s="5">
        <v>74</v>
      </c>
      <c r="B81" s="6"/>
      <c r="C81" s="6"/>
      <c r="D81" s="7"/>
      <c r="E81" s="8"/>
    </row>
    <row r="82" spans="1:5">
      <c r="A82" s="5">
        <v>75</v>
      </c>
      <c r="B82" s="6"/>
      <c r="C82" s="6"/>
      <c r="D82" s="7"/>
      <c r="E82" s="8"/>
    </row>
    <row r="83" spans="1:5">
      <c r="A83" s="5">
        <v>76</v>
      </c>
      <c r="B83" s="6"/>
      <c r="C83" s="6"/>
      <c r="D83" s="7"/>
      <c r="E83" s="8"/>
    </row>
    <row r="84" spans="1:5">
      <c r="A84" s="5">
        <v>77</v>
      </c>
      <c r="B84" s="6"/>
      <c r="C84" s="6"/>
      <c r="D84" s="7"/>
      <c r="E84" s="8"/>
    </row>
    <row r="85" spans="1:5">
      <c r="A85" s="5">
        <v>78</v>
      </c>
      <c r="B85" s="6"/>
      <c r="C85" s="6"/>
      <c r="D85" s="7"/>
      <c r="E85" s="8"/>
    </row>
    <row r="86" spans="1:5">
      <c r="A86" s="5">
        <v>79</v>
      </c>
      <c r="B86" s="6"/>
      <c r="C86" s="6"/>
      <c r="D86" s="7"/>
      <c r="E86" s="8"/>
    </row>
    <row r="87" spans="1:5">
      <c r="A87" s="5">
        <v>80</v>
      </c>
      <c r="B87" s="6"/>
      <c r="C87" s="6"/>
      <c r="D87" s="7"/>
      <c r="E87" s="8"/>
    </row>
    <row r="88" spans="1:5">
      <c r="A88" s="5">
        <v>81</v>
      </c>
      <c r="B88" s="6"/>
      <c r="C88" s="6"/>
      <c r="D88" s="7"/>
      <c r="E88" s="8"/>
    </row>
    <row r="89" spans="1:5">
      <c r="A89" s="5">
        <v>82</v>
      </c>
      <c r="B89" s="6"/>
      <c r="C89" s="6"/>
      <c r="D89" s="7"/>
      <c r="E89" s="8"/>
    </row>
    <row r="90" spans="1:5">
      <c r="A90" s="5">
        <v>83</v>
      </c>
      <c r="B90" s="6"/>
      <c r="C90" s="6"/>
      <c r="D90" s="7"/>
      <c r="E90" s="8"/>
    </row>
    <row r="91" spans="1:5">
      <c r="A91" s="5">
        <v>84</v>
      </c>
      <c r="B91" s="6"/>
      <c r="C91" s="6"/>
      <c r="D91" s="7"/>
      <c r="E91" s="8"/>
    </row>
    <row r="92" spans="1:5">
      <c r="A92" s="5">
        <v>85</v>
      </c>
      <c r="B92" s="6"/>
      <c r="C92" s="6"/>
      <c r="D92" s="7"/>
      <c r="E92" s="8"/>
    </row>
    <row r="93" spans="1:5">
      <c r="A93" s="5">
        <v>86</v>
      </c>
      <c r="B93" s="6"/>
      <c r="C93" s="6"/>
      <c r="D93" s="7"/>
      <c r="E93" s="8"/>
    </row>
    <row r="94" spans="1:5">
      <c r="A94" s="5">
        <v>87</v>
      </c>
      <c r="B94" s="6"/>
      <c r="C94" s="6"/>
      <c r="D94" s="7"/>
      <c r="E94" s="8"/>
    </row>
    <row r="95" spans="1:5">
      <c r="A95" s="5">
        <v>88</v>
      </c>
      <c r="B95" s="6"/>
      <c r="C95" s="6"/>
      <c r="D95" s="7"/>
      <c r="E95" s="8"/>
    </row>
    <row r="96" spans="1:5">
      <c r="A96" s="5">
        <v>89</v>
      </c>
      <c r="B96" s="6"/>
      <c r="C96" s="6"/>
      <c r="D96" s="7"/>
      <c r="E96" s="8"/>
    </row>
    <row r="97" spans="1:5">
      <c r="A97" s="5">
        <v>90</v>
      </c>
      <c r="B97" s="6"/>
      <c r="C97" s="6"/>
      <c r="D97" s="7"/>
      <c r="E97" s="8"/>
    </row>
    <row r="98" spans="1:5">
      <c r="A98" s="5">
        <v>91</v>
      </c>
      <c r="B98" s="6"/>
      <c r="C98" s="6"/>
      <c r="D98" s="7"/>
      <c r="E98" s="8"/>
    </row>
    <row r="99" spans="1:5">
      <c r="A99" s="5">
        <v>92</v>
      </c>
      <c r="B99" s="6"/>
      <c r="C99" s="6"/>
      <c r="D99" s="7"/>
      <c r="E99" s="8"/>
    </row>
    <row r="100" spans="1:5">
      <c r="A100" s="5">
        <v>93</v>
      </c>
      <c r="B100" s="6"/>
      <c r="C100" s="6"/>
      <c r="D100" s="7"/>
      <c r="E100" s="8"/>
    </row>
    <row r="101" spans="1:5">
      <c r="A101" s="5">
        <v>94</v>
      </c>
      <c r="B101" s="6"/>
      <c r="C101" s="6"/>
      <c r="D101" s="7"/>
      <c r="E101" s="8"/>
    </row>
    <row r="102" spans="1:5">
      <c r="A102" s="5">
        <v>95</v>
      </c>
      <c r="B102" s="6"/>
      <c r="C102" s="6"/>
      <c r="D102" s="7"/>
      <c r="E102" s="8"/>
    </row>
    <row r="103" spans="1:5">
      <c r="A103" s="5">
        <v>96</v>
      </c>
      <c r="B103" s="6"/>
      <c r="C103" s="6"/>
      <c r="D103" s="7"/>
      <c r="E103" s="8"/>
    </row>
    <row r="104" spans="1:5">
      <c r="A104" s="5">
        <v>97</v>
      </c>
      <c r="B104" s="6"/>
      <c r="C104" s="6"/>
      <c r="D104" s="7"/>
      <c r="E104" s="8"/>
    </row>
    <row r="105" spans="1:5">
      <c r="A105" s="5">
        <v>98</v>
      </c>
      <c r="B105" s="6"/>
      <c r="C105" s="6"/>
      <c r="D105" s="7"/>
      <c r="E105" s="8"/>
    </row>
    <row r="106" spans="1:5">
      <c r="A106" s="5">
        <v>99</v>
      </c>
      <c r="B106" s="6"/>
      <c r="C106" s="6"/>
      <c r="D106" s="7"/>
      <c r="E106" s="8"/>
    </row>
    <row r="107" spans="1:5">
      <c r="A107" s="5">
        <v>100</v>
      </c>
      <c r="B107" s="6"/>
      <c r="C107" s="6"/>
      <c r="D107" s="7"/>
      <c r="E107" s="8"/>
    </row>
    <row r="108" spans="1:5">
      <c r="A108" s="5">
        <v>101</v>
      </c>
      <c r="B108" s="6"/>
      <c r="C108" s="6"/>
      <c r="D108" s="7"/>
      <c r="E108" s="8"/>
    </row>
    <row r="109" spans="1:5">
      <c r="A109" s="5">
        <v>102</v>
      </c>
      <c r="B109" s="6"/>
      <c r="C109" s="6"/>
      <c r="D109" s="7"/>
      <c r="E109" s="8"/>
    </row>
    <row r="110" spans="1:5">
      <c r="A110" s="5">
        <v>103</v>
      </c>
      <c r="B110" s="6"/>
      <c r="C110" s="6"/>
      <c r="D110" s="7"/>
      <c r="E110" s="8"/>
    </row>
    <row r="111" spans="1:5">
      <c r="A111" s="5">
        <v>104</v>
      </c>
      <c r="B111" s="6"/>
      <c r="C111" s="6"/>
      <c r="D111" s="7"/>
      <c r="E111" s="8"/>
    </row>
    <row r="112" spans="1:5">
      <c r="A112" s="5">
        <v>105</v>
      </c>
      <c r="B112" s="6"/>
      <c r="C112" s="6"/>
      <c r="D112" s="7"/>
      <c r="E112" s="8"/>
    </row>
    <row r="113" spans="1:5">
      <c r="A113" s="5">
        <v>106</v>
      </c>
      <c r="B113" s="6"/>
      <c r="C113" s="6"/>
      <c r="D113" s="7"/>
      <c r="E113" s="8"/>
    </row>
    <row r="114" spans="1:5">
      <c r="A114" s="5">
        <v>107</v>
      </c>
      <c r="B114" s="6"/>
      <c r="C114" s="6"/>
      <c r="D114" s="7"/>
      <c r="E114" s="8"/>
    </row>
    <row r="115" spans="1:5">
      <c r="A115" s="5">
        <v>108</v>
      </c>
      <c r="B115" s="6"/>
      <c r="C115" s="6"/>
      <c r="D115" s="7"/>
      <c r="E115" s="8"/>
    </row>
    <row r="116" spans="1:5">
      <c r="A116" s="5">
        <v>109</v>
      </c>
      <c r="B116" s="6"/>
      <c r="C116" s="6"/>
      <c r="D116" s="7"/>
      <c r="E116" s="8"/>
    </row>
    <row r="117" spans="1:5">
      <c r="A117" s="5">
        <v>110</v>
      </c>
      <c r="B117" s="6"/>
      <c r="C117" s="6"/>
      <c r="D117" s="7"/>
      <c r="E117" s="8"/>
    </row>
    <row r="118" spans="1:5">
      <c r="A118" s="5">
        <v>111</v>
      </c>
      <c r="B118" s="6"/>
      <c r="C118" s="6"/>
      <c r="D118" s="7"/>
      <c r="E118" s="8"/>
    </row>
    <row r="119" spans="1:5">
      <c r="A119" s="5">
        <v>112</v>
      </c>
      <c r="B119" s="6"/>
      <c r="C119" s="6"/>
      <c r="D119" s="7"/>
      <c r="E119" s="8"/>
    </row>
    <row r="120" spans="1:5">
      <c r="A120" s="5">
        <v>113</v>
      </c>
      <c r="B120" s="6"/>
      <c r="C120" s="6"/>
      <c r="D120" s="7"/>
      <c r="E120" s="8"/>
    </row>
    <row r="121" spans="1:5">
      <c r="A121" s="5">
        <v>114</v>
      </c>
      <c r="B121" s="6"/>
      <c r="C121" s="6"/>
      <c r="D121" s="7"/>
      <c r="E121" s="8"/>
    </row>
    <row r="122" spans="1:5">
      <c r="A122" s="5">
        <v>115</v>
      </c>
      <c r="B122" s="6"/>
      <c r="C122" s="6"/>
      <c r="D122" s="7"/>
      <c r="E122" s="8"/>
    </row>
    <row r="123" spans="1:5">
      <c r="A123" s="5">
        <v>116</v>
      </c>
      <c r="B123" s="6"/>
      <c r="C123" s="6"/>
      <c r="D123" s="7"/>
      <c r="E123" s="8"/>
    </row>
    <row r="124" spans="1:5">
      <c r="A124" s="5">
        <v>117</v>
      </c>
      <c r="B124" s="6"/>
      <c r="C124" s="6"/>
      <c r="D124" s="7"/>
      <c r="E124" s="8"/>
    </row>
    <row r="125" spans="1:5">
      <c r="A125" s="5">
        <v>118</v>
      </c>
      <c r="B125" s="6"/>
      <c r="C125" s="6"/>
      <c r="D125" s="7"/>
      <c r="E125" s="8"/>
    </row>
    <row r="126" spans="1:5">
      <c r="A126" s="5">
        <v>119</v>
      </c>
      <c r="B126" s="6"/>
      <c r="C126" s="6"/>
      <c r="D126" s="7"/>
      <c r="E126" s="8"/>
    </row>
    <row r="127" spans="1:5">
      <c r="A127" s="5">
        <v>120</v>
      </c>
      <c r="B127" s="6"/>
      <c r="C127" s="6"/>
      <c r="D127" s="7"/>
      <c r="E127" s="8"/>
    </row>
    <row r="128" spans="1:5">
      <c r="A128" s="5">
        <v>121</v>
      </c>
      <c r="B128" s="6"/>
      <c r="C128" s="6"/>
      <c r="D128" s="7"/>
      <c r="E128" s="8"/>
    </row>
    <row r="129" spans="1:5">
      <c r="A129" s="5">
        <v>122</v>
      </c>
      <c r="B129" s="6"/>
      <c r="C129" s="6"/>
      <c r="D129" s="7"/>
      <c r="E129" s="8"/>
    </row>
    <row r="130" spans="1:5">
      <c r="A130" s="5">
        <v>123</v>
      </c>
      <c r="B130" s="6"/>
      <c r="C130" s="6"/>
      <c r="D130" s="7"/>
      <c r="E130" s="8"/>
    </row>
    <row r="131" spans="1:5">
      <c r="A131" s="5">
        <v>124</v>
      </c>
      <c r="B131" s="6"/>
      <c r="C131" s="6"/>
      <c r="D131" s="7"/>
      <c r="E131" s="8"/>
    </row>
    <row r="132" spans="1:5">
      <c r="A132" s="5">
        <v>125</v>
      </c>
      <c r="B132" s="6"/>
      <c r="C132" s="6"/>
      <c r="D132" s="7"/>
      <c r="E132" s="8"/>
    </row>
    <row r="133" spans="1:5">
      <c r="A133" s="5">
        <v>126</v>
      </c>
      <c r="B133" s="6"/>
      <c r="C133" s="6"/>
      <c r="D133" s="7"/>
      <c r="E133" s="8"/>
    </row>
    <row r="134" spans="1:5">
      <c r="A134" s="5">
        <v>127</v>
      </c>
      <c r="B134" s="6"/>
      <c r="C134" s="6"/>
      <c r="D134" s="7"/>
      <c r="E134" s="8"/>
    </row>
    <row r="135" spans="1:5">
      <c r="A135" s="5">
        <v>128</v>
      </c>
      <c r="B135" s="6"/>
      <c r="C135" s="6"/>
      <c r="D135" s="7"/>
      <c r="E135" s="8"/>
    </row>
    <row r="136" spans="1:5">
      <c r="A136" s="5">
        <v>129</v>
      </c>
      <c r="B136" s="6"/>
      <c r="C136" s="6"/>
      <c r="D136" s="7"/>
      <c r="E136" s="8"/>
    </row>
    <row r="137" spans="1:5">
      <c r="A137" s="5">
        <v>130</v>
      </c>
      <c r="B137" s="6"/>
      <c r="C137" s="6"/>
      <c r="D137" s="7"/>
      <c r="E137" s="8"/>
    </row>
    <row r="138" spans="1:5">
      <c r="A138" s="5">
        <v>131</v>
      </c>
      <c r="B138" s="6"/>
      <c r="C138" s="6"/>
      <c r="D138" s="7"/>
      <c r="E138" s="8"/>
    </row>
    <row r="139" spans="1:5">
      <c r="A139" s="5">
        <v>132</v>
      </c>
      <c r="B139" s="6"/>
      <c r="C139" s="6"/>
      <c r="D139" s="7"/>
      <c r="E139" s="8"/>
    </row>
    <row r="140" spans="1:5">
      <c r="A140" s="5">
        <v>133</v>
      </c>
      <c r="B140" s="6"/>
      <c r="C140" s="6"/>
      <c r="D140" s="7"/>
      <c r="E140" s="8"/>
    </row>
    <row r="141" spans="1:5">
      <c r="A141" s="5">
        <v>134</v>
      </c>
      <c r="B141" s="6"/>
      <c r="C141" s="6"/>
      <c r="D141" s="7"/>
      <c r="E141" s="8"/>
    </row>
    <row r="142" spans="1:5">
      <c r="A142" s="5">
        <v>135</v>
      </c>
      <c r="B142" s="6"/>
      <c r="C142" s="6"/>
      <c r="D142" s="7"/>
      <c r="E142" s="8"/>
    </row>
    <row r="143" spans="1:5">
      <c r="A143" s="5">
        <v>136</v>
      </c>
      <c r="B143" s="6"/>
      <c r="C143" s="6"/>
      <c r="D143" s="7"/>
      <c r="E143" s="8"/>
    </row>
    <row r="144" spans="1:5">
      <c r="A144" s="5">
        <v>137</v>
      </c>
      <c r="B144" s="6"/>
      <c r="C144" s="6"/>
      <c r="D144" s="7"/>
      <c r="E144" s="8"/>
    </row>
    <row r="145" spans="1:5">
      <c r="A145" s="5">
        <v>138</v>
      </c>
      <c r="B145" s="6"/>
      <c r="C145" s="6"/>
      <c r="D145" s="7"/>
      <c r="E145" s="8"/>
    </row>
    <row r="146" spans="1:5">
      <c r="A146" s="5">
        <v>139</v>
      </c>
      <c r="B146" s="6"/>
      <c r="C146" s="6"/>
      <c r="D146" s="7"/>
      <c r="E146" s="8"/>
    </row>
    <row r="147" spans="1:5">
      <c r="A147" s="5">
        <v>140</v>
      </c>
      <c r="B147" s="6"/>
      <c r="C147" s="6"/>
      <c r="D147" s="7"/>
      <c r="E147" s="8"/>
    </row>
    <row r="148" spans="1:5">
      <c r="A148" s="5">
        <v>141</v>
      </c>
      <c r="B148" s="6"/>
      <c r="C148" s="6"/>
      <c r="D148" s="7"/>
      <c r="E148" s="8"/>
    </row>
    <row r="149" spans="1:5">
      <c r="A149" s="5">
        <v>142</v>
      </c>
      <c r="B149" s="6"/>
      <c r="C149" s="6"/>
      <c r="D149" s="7"/>
      <c r="E149" s="8"/>
    </row>
    <row r="150" spans="1:5">
      <c r="A150" s="5">
        <v>143</v>
      </c>
      <c r="B150" s="6"/>
      <c r="C150" s="6"/>
      <c r="D150" s="7"/>
      <c r="E150" s="8"/>
    </row>
    <row r="151" spans="1:5">
      <c r="A151" s="5">
        <v>144</v>
      </c>
      <c r="B151" s="6"/>
      <c r="C151" s="6"/>
      <c r="D151" s="7"/>
      <c r="E151" s="8"/>
    </row>
    <row r="152" spans="1:5">
      <c r="A152" s="5">
        <v>145</v>
      </c>
      <c r="B152" s="6"/>
      <c r="C152" s="6"/>
      <c r="D152" s="7"/>
      <c r="E152" s="8"/>
    </row>
    <row r="153" spans="1:5">
      <c r="A153" s="5">
        <v>146</v>
      </c>
      <c r="B153" s="6"/>
      <c r="C153" s="6"/>
      <c r="D153" s="7"/>
      <c r="E153" s="8"/>
    </row>
    <row r="154" spans="1:5">
      <c r="A154" s="5">
        <v>147</v>
      </c>
      <c r="B154" s="6"/>
      <c r="C154" s="6"/>
      <c r="D154" s="7"/>
      <c r="E154" s="8"/>
    </row>
    <row r="155" spans="1:5">
      <c r="A155" s="5">
        <v>148</v>
      </c>
      <c r="B155" s="6"/>
      <c r="C155" s="6"/>
      <c r="D155" s="7"/>
      <c r="E155" s="8"/>
    </row>
    <row r="156" spans="1:5">
      <c r="A156" s="5">
        <v>149</v>
      </c>
      <c r="B156" s="6"/>
      <c r="C156" s="6"/>
      <c r="D156" s="7"/>
      <c r="E156" s="8"/>
    </row>
    <row r="157" spans="1:5">
      <c r="A157" s="5">
        <v>150</v>
      </c>
      <c r="B157" s="6"/>
      <c r="C157" s="6"/>
      <c r="D157" s="7"/>
      <c r="E157" s="8"/>
    </row>
    <row r="158" spans="1:5">
      <c r="A158" s="5">
        <v>151</v>
      </c>
      <c r="B158" s="6"/>
      <c r="C158" s="6"/>
      <c r="D158" s="7"/>
      <c r="E158" s="8"/>
    </row>
    <row r="159" spans="1:5">
      <c r="A159" s="5">
        <v>152</v>
      </c>
      <c r="B159" s="6"/>
      <c r="C159" s="6"/>
      <c r="D159" s="7"/>
      <c r="E159" s="8"/>
    </row>
    <row r="160" spans="1:5">
      <c r="A160" s="5">
        <v>153</v>
      </c>
      <c r="B160" s="6"/>
      <c r="C160" s="6"/>
      <c r="D160" s="7"/>
      <c r="E160" s="8"/>
    </row>
    <row r="161" spans="1:5">
      <c r="A161" s="5">
        <v>154</v>
      </c>
      <c r="B161" s="6"/>
      <c r="C161" s="6"/>
      <c r="D161" s="7"/>
      <c r="E161" s="8"/>
    </row>
    <row r="162" spans="1:5">
      <c r="A162" s="5">
        <v>155</v>
      </c>
      <c r="B162" s="6"/>
      <c r="C162" s="6"/>
      <c r="D162" s="7"/>
      <c r="E162" s="8"/>
    </row>
    <row r="163" spans="1:5">
      <c r="A163" s="5">
        <v>156</v>
      </c>
      <c r="B163" s="6"/>
      <c r="C163" s="6"/>
      <c r="D163" s="7"/>
      <c r="E163" s="8"/>
    </row>
    <row r="164" spans="1:5">
      <c r="A164" s="5">
        <v>157</v>
      </c>
      <c r="B164" s="6"/>
      <c r="C164" s="6"/>
      <c r="D164" s="7"/>
      <c r="E164" s="8"/>
    </row>
    <row r="165" spans="1:5">
      <c r="A165" s="5">
        <v>158</v>
      </c>
      <c r="B165" s="6"/>
      <c r="C165" s="6"/>
      <c r="D165" s="7"/>
      <c r="E165" s="8"/>
    </row>
    <row r="166" spans="1:5">
      <c r="A166" s="5">
        <v>159</v>
      </c>
      <c r="B166" s="6"/>
      <c r="C166" s="6"/>
      <c r="D166" s="7"/>
      <c r="E166" s="8"/>
    </row>
    <row r="167" spans="1:5">
      <c r="A167" s="5">
        <v>160</v>
      </c>
      <c r="B167" s="6"/>
      <c r="C167" s="6"/>
      <c r="D167" s="7"/>
      <c r="E167" s="8"/>
    </row>
    <row r="168" spans="1:5">
      <c r="A168" s="5">
        <v>161</v>
      </c>
      <c r="B168" s="6"/>
      <c r="C168" s="6"/>
      <c r="D168" s="7"/>
      <c r="E168" s="8"/>
    </row>
    <row r="169" spans="1:5">
      <c r="A169" s="5">
        <v>162</v>
      </c>
      <c r="B169" s="6"/>
      <c r="C169" s="6"/>
      <c r="D169" s="7"/>
      <c r="E169" s="8"/>
    </row>
    <row r="170" spans="1:5">
      <c r="A170" s="5">
        <v>163</v>
      </c>
      <c r="B170" s="6"/>
      <c r="C170" s="6"/>
      <c r="D170" s="7"/>
      <c r="E170" s="8"/>
    </row>
    <row r="171" spans="1:5">
      <c r="A171" s="5">
        <v>164</v>
      </c>
      <c r="B171" s="6"/>
      <c r="C171" s="6"/>
      <c r="D171" s="7"/>
      <c r="E171" s="8"/>
    </row>
    <row r="172" spans="1:5">
      <c r="A172" s="5">
        <v>165</v>
      </c>
      <c r="B172" s="6"/>
      <c r="C172" s="6"/>
      <c r="D172" s="7"/>
      <c r="E172" s="8"/>
    </row>
    <row r="173" spans="1:5">
      <c r="A173" s="5">
        <v>166</v>
      </c>
      <c r="B173" s="6"/>
      <c r="C173" s="6"/>
      <c r="D173" s="7"/>
      <c r="E173" s="8"/>
    </row>
    <row r="174" spans="1:5">
      <c r="A174" s="5">
        <v>167</v>
      </c>
      <c r="B174" s="6"/>
      <c r="C174" s="6"/>
      <c r="D174" s="7"/>
      <c r="E174" s="8"/>
    </row>
    <row r="175" spans="1:5">
      <c r="A175" s="5">
        <v>168</v>
      </c>
      <c r="B175" s="6"/>
      <c r="C175" s="6"/>
      <c r="D175" s="7"/>
      <c r="E175" s="8"/>
    </row>
    <row r="176" spans="1:5">
      <c r="A176" s="5">
        <v>169</v>
      </c>
      <c r="B176" s="6"/>
      <c r="C176" s="6"/>
      <c r="D176" s="7"/>
      <c r="E176" s="8"/>
    </row>
    <row r="177" spans="1:5">
      <c r="A177" s="5">
        <v>170</v>
      </c>
      <c r="B177" s="6"/>
      <c r="C177" s="6"/>
      <c r="D177" s="7"/>
      <c r="E177" s="8"/>
    </row>
    <row r="178" spans="1:5">
      <c r="A178" s="5">
        <v>171</v>
      </c>
      <c r="B178" s="6"/>
      <c r="C178" s="6"/>
      <c r="D178" s="7"/>
      <c r="E178" s="8"/>
    </row>
    <row r="179" spans="1:5">
      <c r="A179" s="5">
        <v>172</v>
      </c>
      <c r="B179" s="6"/>
      <c r="C179" s="6"/>
      <c r="D179" s="7"/>
      <c r="E179" s="8"/>
    </row>
    <row r="180" spans="1:5">
      <c r="A180" s="5">
        <v>173</v>
      </c>
      <c r="B180" s="6"/>
      <c r="C180" s="6"/>
      <c r="D180" s="7"/>
      <c r="E180" s="8"/>
    </row>
    <row r="181" spans="1:5">
      <c r="A181" s="5">
        <v>174</v>
      </c>
      <c r="B181" s="6"/>
      <c r="C181" s="6"/>
      <c r="D181" s="7"/>
      <c r="E181" s="8"/>
    </row>
    <row r="182" spans="1:5">
      <c r="A182" s="5">
        <v>175</v>
      </c>
      <c r="B182" s="6"/>
      <c r="C182" s="6"/>
      <c r="D182" s="7"/>
      <c r="E182" s="8"/>
    </row>
    <row r="183" spans="1:5">
      <c r="A183" s="5">
        <v>176</v>
      </c>
      <c r="B183" s="6"/>
      <c r="C183" s="6"/>
      <c r="D183" s="7"/>
      <c r="E183" s="8"/>
    </row>
    <row r="184" spans="1:5">
      <c r="A184" s="5">
        <v>177</v>
      </c>
      <c r="B184" s="6"/>
      <c r="C184" s="6"/>
      <c r="D184" s="7"/>
      <c r="E184" s="8"/>
    </row>
    <row r="185" spans="1:5">
      <c r="A185" s="5">
        <v>178</v>
      </c>
      <c r="B185" s="6"/>
      <c r="C185" s="6"/>
      <c r="D185" s="7"/>
      <c r="E185" s="8"/>
    </row>
    <row r="186" spans="1:5">
      <c r="A186" s="5">
        <v>179</v>
      </c>
      <c r="B186" s="6"/>
      <c r="C186" s="6"/>
      <c r="D186" s="7"/>
      <c r="E186" s="8"/>
    </row>
    <row r="187" spans="1:5">
      <c r="A187" s="5">
        <v>180</v>
      </c>
      <c r="B187" s="6"/>
      <c r="C187" s="6"/>
      <c r="D187" s="7"/>
      <c r="E187" s="8"/>
    </row>
    <row r="188" spans="1:5">
      <c r="A188" s="5">
        <v>181</v>
      </c>
      <c r="B188" s="6"/>
      <c r="C188" s="6"/>
      <c r="D188" s="7"/>
      <c r="E188" s="8"/>
    </row>
    <row r="189" spans="1:5">
      <c r="A189" s="5">
        <v>182</v>
      </c>
      <c r="B189" s="6"/>
      <c r="C189" s="6"/>
      <c r="D189" s="7"/>
      <c r="E189" s="8"/>
    </row>
    <row r="190" spans="1:5">
      <c r="A190" s="5">
        <v>183</v>
      </c>
      <c r="B190" s="6"/>
      <c r="C190" s="6"/>
      <c r="D190" s="7"/>
      <c r="E190" s="8"/>
    </row>
    <row r="191" spans="1:5">
      <c r="A191" s="5">
        <v>184</v>
      </c>
      <c r="B191" s="6"/>
      <c r="C191" s="6"/>
      <c r="D191" s="7"/>
      <c r="E191" s="8"/>
    </row>
    <row r="192" spans="1:5">
      <c r="A192" s="5">
        <v>185</v>
      </c>
      <c r="B192" s="6"/>
      <c r="C192" s="6"/>
      <c r="D192" s="7"/>
      <c r="E192" s="8"/>
    </row>
    <row r="193" spans="1:5">
      <c r="A193" s="5">
        <v>186</v>
      </c>
      <c r="B193" s="6"/>
      <c r="C193" s="6"/>
      <c r="D193" s="7"/>
      <c r="E193" s="8"/>
    </row>
    <row r="194" spans="1:5">
      <c r="A194" s="5">
        <v>187</v>
      </c>
      <c r="B194" s="6"/>
      <c r="C194" s="6"/>
      <c r="D194" s="7"/>
      <c r="E194" s="8"/>
    </row>
    <row r="195" spans="1:5">
      <c r="A195" s="5">
        <v>188</v>
      </c>
      <c r="B195" s="6"/>
      <c r="C195" s="6"/>
      <c r="D195" s="7"/>
      <c r="E195" s="8"/>
    </row>
    <row r="196" spans="1:5">
      <c r="A196" s="5">
        <v>189</v>
      </c>
      <c r="B196" s="6"/>
      <c r="C196" s="6"/>
      <c r="D196" s="7"/>
      <c r="E196" s="8"/>
    </row>
    <row r="197" spans="1:5">
      <c r="A197" s="5">
        <v>190</v>
      </c>
      <c r="B197" s="6"/>
      <c r="C197" s="6"/>
      <c r="D197" s="7"/>
      <c r="E197" s="8"/>
    </row>
    <row r="198" spans="1:5">
      <c r="A198" s="5">
        <v>191</v>
      </c>
      <c r="B198" s="6"/>
      <c r="C198" s="6"/>
      <c r="D198" s="7"/>
      <c r="E198" s="8"/>
    </row>
    <row r="199" spans="1:5">
      <c r="A199" s="5">
        <v>192</v>
      </c>
      <c r="B199" s="6"/>
      <c r="C199" s="6"/>
      <c r="D199" s="7"/>
      <c r="E199" s="8"/>
    </row>
    <row r="200" spans="1:5">
      <c r="A200" s="5">
        <v>193</v>
      </c>
      <c r="B200" s="6"/>
      <c r="C200" s="6"/>
      <c r="D200" s="7"/>
      <c r="E200" s="8"/>
    </row>
    <row r="201" spans="1:5">
      <c r="A201" s="5">
        <v>194</v>
      </c>
      <c r="B201" s="6"/>
      <c r="C201" s="6"/>
      <c r="D201" s="7"/>
      <c r="E201" s="8"/>
    </row>
    <row r="202" spans="1:5">
      <c r="A202" s="5">
        <v>195</v>
      </c>
      <c r="B202" s="6"/>
      <c r="C202" s="6"/>
      <c r="D202" s="7"/>
      <c r="E202" s="8"/>
    </row>
    <row r="203" spans="1:5">
      <c r="A203" s="5">
        <v>196</v>
      </c>
      <c r="B203" s="6"/>
      <c r="C203" s="6"/>
      <c r="D203" s="7"/>
      <c r="E203" s="8"/>
    </row>
    <row r="204" spans="1:5">
      <c r="A204" s="5">
        <v>197</v>
      </c>
      <c r="B204" s="6"/>
      <c r="C204" s="6"/>
      <c r="D204" s="7"/>
      <c r="E204" s="8"/>
    </row>
    <row r="205" spans="1:5">
      <c r="A205" s="5">
        <v>198</v>
      </c>
      <c r="B205" s="6"/>
      <c r="C205" s="6"/>
      <c r="D205" s="7"/>
      <c r="E205" s="8"/>
    </row>
    <row r="206" spans="1:5">
      <c r="A206" s="5">
        <v>199</v>
      </c>
      <c r="B206" s="6"/>
      <c r="C206" s="6"/>
      <c r="D206" s="7"/>
      <c r="E206" s="8"/>
    </row>
    <row r="207" spans="1:5">
      <c r="A207" s="5">
        <v>200</v>
      </c>
      <c r="B207" s="6"/>
      <c r="C207" s="6"/>
      <c r="D207" s="7"/>
      <c r="E207" s="8"/>
    </row>
    <row r="208" spans="1:5">
      <c r="A208" s="5">
        <v>201</v>
      </c>
      <c r="B208" s="6"/>
      <c r="C208" s="6"/>
      <c r="D208" s="7"/>
      <c r="E208" s="8"/>
    </row>
    <row r="209" spans="1:5">
      <c r="A209" s="5">
        <v>202</v>
      </c>
      <c r="B209" s="6"/>
      <c r="C209" s="6"/>
      <c r="D209" s="7"/>
      <c r="E209" s="8"/>
    </row>
    <row r="210" spans="1:5">
      <c r="A210" s="5">
        <v>203</v>
      </c>
      <c r="B210" s="6"/>
      <c r="C210" s="6"/>
      <c r="D210" s="7"/>
      <c r="E210" s="8"/>
    </row>
    <row r="211" spans="1:5">
      <c r="A211" s="5">
        <v>204</v>
      </c>
      <c r="B211" s="6"/>
      <c r="C211" s="6"/>
      <c r="D211" s="7"/>
      <c r="E211" s="8"/>
    </row>
    <row r="212" spans="1:5">
      <c r="A212" s="5">
        <v>205</v>
      </c>
      <c r="B212" s="6"/>
      <c r="C212" s="6"/>
      <c r="D212" s="7"/>
      <c r="E212" s="8"/>
    </row>
    <row r="213" spans="1:5">
      <c r="A213" s="5">
        <v>206</v>
      </c>
      <c r="B213" s="6"/>
      <c r="C213" s="6"/>
      <c r="D213" s="7"/>
      <c r="E213" s="8"/>
    </row>
    <row r="214" spans="1:5">
      <c r="A214" s="5">
        <v>207</v>
      </c>
      <c r="B214" s="6"/>
      <c r="C214" s="6"/>
      <c r="D214" s="7"/>
      <c r="E214" s="8"/>
    </row>
    <row r="215" spans="1:5">
      <c r="A215" s="5">
        <v>208</v>
      </c>
      <c r="B215" s="6"/>
      <c r="C215" s="6"/>
      <c r="D215" s="7"/>
      <c r="E215" s="8"/>
    </row>
    <row r="216" spans="1:5">
      <c r="A216" s="5">
        <v>209</v>
      </c>
      <c r="B216" s="6"/>
      <c r="C216" s="6"/>
      <c r="D216" s="7"/>
      <c r="E216" s="8"/>
    </row>
    <row r="217" spans="1:5">
      <c r="A217" s="5">
        <v>210</v>
      </c>
      <c r="B217" s="6"/>
      <c r="C217" s="6"/>
      <c r="D217" s="7"/>
      <c r="E217" s="8"/>
    </row>
    <row r="218" spans="1:5">
      <c r="A218" s="5">
        <v>211</v>
      </c>
      <c r="B218" s="6"/>
      <c r="C218" s="6"/>
      <c r="D218" s="7"/>
      <c r="E218" s="8"/>
    </row>
    <row r="219" spans="1:5">
      <c r="A219" s="5">
        <v>212</v>
      </c>
      <c r="B219" s="6"/>
      <c r="C219" s="6"/>
      <c r="D219" s="7"/>
      <c r="E219" s="8"/>
    </row>
    <row r="220" spans="1:5">
      <c r="A220" s="5">
        <v>213</v>
      </c>
      <c r="B220" s="6"/>
      <c r="C220" s="6"/>
      <c r="D220" s="7"/>
      <c r="E220" s="8"/>
    </row>
    <row r="221" spans="1:5">
      <c r="A221" s="5">
        <v>214</v>
      </c>
      <c r="B221" s="6"/>
      <c r="C221" s="6"/>
      <c r="D221" s="7"/>
      <c r="E221" s="8"/>
    </row>
    <row r="222" spans="1:5">
      <c r="A222" s="5">
        <v>215</v>
      </c>
      <c r="B222" s="6"/>
      <c r="C222" s="6"/>
      <c r="D222" s="7"/>
      <c r="E222" s="8"/>
    </row>
    <row r="223" spans="1:5">
      <c r="A223" s="5">
        <v>216</v>
      </c>
      <c r="B223" s="6"/>
      <c r="C223" s="6"/>
      <c r="D223" s="7"/>
      <c r="E223" s="8"/>
    </row>
    <row r="224" spans="1:5">
      <c r="A224" s="5">
        <v>217</v>
      </c>
      <c r="B224" s="6"/>
      <c r="C224" s="6"/>
      <c r="D224" s="7"/>
      <c r="E224" s="8"/>
    </row>
    <row r="225" spans="1:5">
      <c r="A225" s="5">
        <v>218</v>
      </c>
      <c r="B225" s="6"/>
      <c r="C225" s="6"/>
      <c r="D225" s="7"/>
      <c r="E225" s="8"/>
    </row>
    <row r="226" spans="1:5">
      <c r="A226" s="5">
        <v>219</v>
      </c>
      <c r="B226" s="6"/>
      <c r="C226" s="6"/>
      <c r="D226" s="7"/>
      <c r="E226" s="8"/>
    </row>
    <row r="227" spans="1:5">
      <c r="A227" s="5">
        <v>220</v>
      </c>
      <c r="B227" s="6"/>
      <c r="C227" s="6"/>
      <c r="D227" s="7"/>
      <c r="E227" s="8"/>
    </row>
    <row r="228" spans="1:5">
      <c r="A228" s="5">
        <v>221</v>
      </c>
      <c r="B228" s="6"/>
      <c r="C228" s="6"/>
      <c r="D228" s="7"/>
      <c r="E228" s="8"/>
    </row>
    <row r="229" spans="1:5">
      <c r="A229" s="5">
        <v>222</v>
      </c>
      <c r="B229" s="6"/>
      <c r="C229" s="6"/>
      <c r="D229" s="7"/>
      <c r="E229" s="8"/>
    </row>
    <row r="230" spans="1:5">
      <c r="A230" s="5">
        <v>223</v>
      </c>
      <c r="B230" s="6"/>
      <c r="C230" s="6"/>
      <c r="D230" s="7"/>
      <c r="E230" s="8"/>
    </row>
    <row r="231" spans="1:5">
      <c r="A231" s="5">
        <v>224</v>
      </c>
      <c r="B231" s="6"/>
      <c r="C231" s="6"/>
      <c r="D231" s="7"/>
      <c r="E231" s="8"/>
    </row>
    <row r="232" spans="1:5">
      <c r="A232" s="5">
        <v>225</v>
      </c>
      <c r="B232" s="6"/>
      <c r="C232" s="6"/>
      <c r="D232" s="7"/>
      <c r="E232" s="8"/>
    </row>
    <row r="233" spans="1:5">
      <c r="A233" s="5">
        <v>226</v>
      </c>
      <c r="B233" s="6"/>
      <c r="C233" s="6"/>
      <c r="D233" s="7"/>
      <c r="E233" s="8"/>
    </row>
    <row r="234" spans="1:5">
      <c r="A234" s="5">
        <v>227</v>
      </c>
      <c r="B234" s="6"/>
      <c r="C234" s="6"/>
      <c r="D234" s="7"/>
      <c r="E234" s="8"/>
    </row>
    <row r="235" spans="1:5">
      <c r="A235" s="5">
        <v>228</v>
      </c>
      <c r="B235" s="6"/>
      <c r="C235" s="6"/>
      <c r="D235" s="7"/>
      <c r="E235" s="8"/>
    </row>
    <row r="236" spans="1:5">
      <c r="A236" s="5">
        <v>229</v>
      </c>
      <c r="B236" s="6"/>
      <c r="C236" s="6"/>
      <c r="D236" s="7"/>
      <c r="E236" s="8"/>
    </row>
    <row r="237" spans="1:5">
      <c r="A237" s="5">
        <v>230</v>
      </c>
      <c r="B237" s="6"/>
      <c r="C237" s="6"/>
      <c r="D237" s="7"/>
      <c r="E237" s="8"/>
    </row>
    <row r="238" spans="1:5">
      <c r="A238" s="5">
        <v>231</v>
      </c>
      <c r="B238" s="6"/>
      <c r="C238" s="6"/>
      <c r="D238" s="7"/>
      <c r="E238" s="8"/>
    </row>
    <row r="239" spans="1:5">
      <c r="A239" s="5">
        <v>232</v>
      </c>
      <c r="B239" s="6"/>
      <c r="C239" s="6"/>
      <c r="D239" s="7"/>
      <c r="E239" s="8"/>
    </row>
    <row r="240" spans="1:5">
      <c r="A240" s="5">
        <v>233</v>
      </c>
      <c r="B240" s="6"/>
      <c r="C240" s="6"/>
      <c r="D240" s="7"/>
      <c r="E240" s="8"/>
    </row>
    <row r="241" spans="1:5">
      <c r="A241" s="5">
        <v>234</v>
      </c>
      <c r="B241" s="6"/>
      <c r="C241" s="6"/>
      <c r="D241" s="7"/>
      <c r="E241" s="8"/>
    </row>
    <row r="242" spans="1:5">
      <c r="A242" s="5">
        <v>235</v>
      </c>
      <c r="B242" s="6"/>
      <c r="C242" s="6"/>
      <c r="D242" s="7"/>
      <c r="E242" s="8"/>
    </row>
    <row r="243" spans="1:5">
      <c r="A243" s="5">
        <v>236</v>
      </c>
      <c r="B243" s="6"/>
      <c r="C243" s="6"/>
      <c r="D243" s="7"/>
      <c r="E243" s="8"/>
    </row>
    <row r="244" spans="1:5">
      <c r="A244" s="5">
        <v>237</v>
      </c>
      <c r="B244" s="6"/>
      <c r="C244" s="6"/>
      <c r="D244" s="7"/>
      <c r="E244" s="8"/>
    </row>
    <row r="245" spans="1:5">
      <c r="A245" s="5">
        <v>238</v>
      </c>
      <c r="B245" s="6"/>
      <c r="C245" s="6"/>
      <c r="D245" s="7"/>
      <c r="E245" s="8"/>
    </row>
    <row r="246" spans="1:5">
      <c r="A246" s="5">
        <v>239</v>
      </c>
      <c r="B246" s="6"/>
      <c r="C246" s="6"/>
      <c r="D246" s="7"/>
      <c r="E246" s="8"/>
    </row>
    <row r="247" spans="1:5">
      <c r="A247" s="5">
        <v>240</v>
      </c>
      <c r="B247" s="6"/>
      <c r="C247" s="6"/>
      <c r="D247" s="7"/>
      <c r="E247" s="8"/>
    </row>
    <row r="248" spans="1:5">
      <c r="A248" s="5">
        <v>241</v>
      </c>
      <c r="B248" s="6"/>
      <c r="C248" s="6"/>
      <c r="D248" s="7"/>
      <c r="E248" s="8"/>
    </row>
    <row r="249" spans="1:5">
      <c r="A249" s="5">
        <v>242</v>
      </c>
      <c r="B249" s="6"/>
      <c r="C249" s="6"/>
      <c r="D249" s="7"/>
      <c r="E249" s="8"/>
    </row>
    <row r="250" spans="1:5">
      <c r="A250" s="5">
        <v>243</v>
      </c>
      <c r="B250" s="6"/>
      <c r="C250" s="6"/>
      <c r="D250" s="7"/>
      <c r="E250" s="8"/>
    </row>
    <row r="251" spans="1:5">
      <c r="A251" s="5">
        <v>244</v>
      </c>
      <c r="B251" s="6"/>
      <c r="C251" s="6"/>
      <c r="D251" s="7"/>
      <c r="E251" s="8"/>
    </row>
    <row r="252" spans="1:5">
      <c r="A252" s="5">
        <v>245</v>
      </c>
      <c r="B252" s="6"/>
      <c r="C252" s="6"/>
      <c r="D252" s="7"/>
      <c r="E252" s="8"/>
    </row>
    <row r="253" spans="1:5">
      <c r="A253" s="5">
        <v>246</v>
      </c>
      <c r="B253" s="6"/>
      <c r="C253" s="6"/>
      <c r="D253" s="7"/>
      <c r="E253" s="8"/>
    </row>
    <row r="254" spans="1:5">
      <c r="A254" s="5">
        <v>247</v>
      </c>
      <c r="B254" s="6"/>
      <c r="C254" s="6"/>
      <c r="D254" s="7"/>
      <c r="E254" s="8"/>
    </row>
    <row r="255" spans="1:5">
      <c r="A255" s="5">
        <v>248</v>
      </c>
      <c r="B255" s="6"/>
      <c r="C255" s="6"/>
      <c r="D255" s="7"/>
      <c r="E255" s="8"/>
    </row>
    <row r="256" spans="1:5">
      <c r="A256" s="5">
        <v>249</v>
      </c>
      <c r="B256" s="6"/>
      <c r="C256" s="6"/>
      <c r="D256" s="7"/>
      <c r="E256" s="8"/>
    </row>
    <row r="257" spans="1:5">
      <c r="A257" s="5">
        <v>250</v>
      </c>
      <c r="B257" s="6"/>
      <c r="C257" s="6"/>
      <c r="D257" s="7"/>
      <c r="E257" s="8"/>
    </row>
    <row r="258" spans="1:5">
      <c r="A258" s="5">
        <v>251</v>
      </c>
      <c r="B258" s="6"/>
      <c r="C258" s="6"/>
      <c r="D258" s="7"/>
      <c r="E258" s="8"/>
    </row>
    <row r="259" spans="1:5">
      <c r="A259" s="5">
        <v>252</v>
      </c>
      <c r="B259" s="6"/>
      <c r="C259" s="6"/>
      <c r="D259" s="7"/>
      <c r="E259" s="8"/>
    </row>
    <row r="260" spans="1:5">
      <c r="A260" s="5">
        <v>253</v>
      </c>
      <c r="B260" s="6"/>
      <c r="C260" s="6"/>
      <c r="D260" s="7"/>
      <c r="E260" s="8"/>
    </row>
    <row r="261" spans="1:5">
      <c r="A261" s="5">
        <v>254</v>
      </c>
      <c r="B261" s="6"/>
      <c r="C261" s="6"/>
      <c r="D261" s="7"/>
      <c r="E261" s="8"/>
    </row>
    <row r="262" spans="1:5">
      <c r="A262" s="5">
        <v>255</v>
      </c>
      <c r="B262" s="6"/>
      <c r="C262" s="6"/>
      <c r="D262" s="7"/>
      <c r="E262" s="8"/>
    </row>
    <row r="263" spans="1:5">
      <c r="A263" s="5">
        <v>256</v>
      </c>
      <c r="B263" s="6"/>
      <c r="C263" s="6"/>
      <c r="D263" s="7"/>
      <c r="E263" s="8"/>
    </row>
    <row r="264" spans="1:5">
      <c r="A264" s="5">
        <v>257</v>
      </c>
      <c r="B264" s="6"/>
      <c r="C264" s="6"/>
      <c r="D264" s="7"/>
      <c r="E264" s="8"/>
    </row>
    <row r="265" spans="1:5">
      <c r="A265" s="5">
        <v>258</v>
      </c>
      <c r="B265" s="6"/>
      <c r="C265" s="6"/>
      <c r="D265" s="7"/>
      <c r="E265" s="8"/>
    </row>
    <row r="266" spans="1:5">
      <c r="A266" s="5">
        <v>259</v>
      </c>
      <c r="B266" s="6"/>
      <c r="C266" s="6"/>
      <c r="D266" s="7"/>
      <c r="E266" s="8"/>
    </row>
    <row r="267" spans="1:5">
      <c r="A267" s="5">
        <v>260</v>
      </c>
      <c r="B267" s="6"/>
      <c r="C267" s="6"/>
      <c r="D267" s="7"/>
      <c r="E267" s="8"/>
    </row>
    <row r="268" spans="1:5">
      <c r="A268" s="5">
        <v>261</v>
      </c>
      <c r="B268" s="6"/>
      <c r="C268" s="6"/>
      <c r="D268" s="7"/>
      <c r="E268" s="8"/>
    </row>
    <row r="269" spans="1:5">
      <c r="A269" s="5">
        <v>262</v>
      </c>
      <c r="B269" s="6"/>
      <c r="C269" s="6"/>
      <c r="D269" s="7"/>
      <c r="E269" s="8"/>
    </row>
    <row r="270" spans="1:5">
      <c r="A270" s="5">
        <v>263</v>
      </c>
      <c r="B270" s="6"/>
      <c r="C270" s="6"/>
      <c r="D270" s="7"/>
      <c r="E270" s="8"/>
    </row>
    <row r="271" spans="1:5">
      <c r="A271" s="5">
        <v>264</v>
      </c>
      <c r="B271" s="6"/>
      <c r="C271" s="6"/>
      <c r="D271" s="7"/>
      <c r="E271" s="8"/>
    </row>
    <row r="272" spans="1:5">
      <c r="A272" s="5">
        <v>265</v>
      </c>
      <c r="B272" s="6"/>
      <c r="C272" s="6"/>
      <c r="D272" s="7"/>
      <c r="E272" s="8"/>
    </row>
    <row r="273" spans="1:5">
      <c r="A273" s="5">
        <v>266</v>
      </c>
      <c r="B273" s="6"/>
      <c r="C273" s="6"/>
      <c r="D273" s="7"/>
      <c r="E273" s="8"/>
    </row>
    <row r="274" spans="1:5">
      <c r="A274" s="5">
        <v>267</v>
      </c>
      <c r="B274" s="6"/>
      <c r="C274" s="6"/>
      <c r="D274" s="7"/>
      <c r="E274" s="8"/>
    </row>
    <row r="275" spans="1:5">
      <c r="A275" s="5">
        <v>268</v>
      </c>
      <c r="B275" s="6"/>
      <c r="C275" s="6"/>
      <c r="D275" s="7"/>
      <c r="E275" s="8"/>
    </row>
    <row r="276" spans="1:5">
      <c r="A276" s="5">
        <v>269</v>
      </c>
      <c r="B276" s="6"/>
      <c r="C276" s="6"/>
      <c r="D276" s="7"/>
      <c r="E276" s="8"/>
    </row>
    <row r="277" spans="1:5">
      <c r="A277" s="5">
        <v>270</v>
      </c>
      <c r="B277" s="6"/>
      <c r="C277" s="6"/>
      <c r="D277" s="7"/>
      <c r="E277" s="8"/>
    </row>
    <row r="278" spans="1:5">
      <c r="A278" s="5">
        <v>271</v>
      </c>
      <c r="B278" s="6"/>
      <c r="C278" s="6"/>
      <c r="D278" s="7"/>
      <c r="E278" s="8"/>
    </row>
    <row r="279" spans="1:5">
      <c r="A279" s="5">
        <v>272</v>
      </c>
      <c r="B279" s="6"/>
      <c r="C279" s="6"/>
      <c r="D279" s="7"/>
      <c r="E279" s="8"/>
    </row>
    <row r="280" spans="1:5">
      <c r="A280" s="5">
        <v>273</v>
      </c>
      <c r="B280" s="6"/>
      <c r="C280" s="6"/>
      <c r="D280" s="7"/>
      <c r="E280" s="8"/>
    </row>
    <row r="281" spans="1:5">
      <c r="A281" s="5">
        <v>274</v>
      </c>
      <c r="B281" s="6"/>
      <c r="C281" s="6"/>
      <c r="D281" s="7"/>
      <c r="E281" s="8"/>
    </row>
    <row r="282" spans="1:5">
      <c r="A282" s="5">
        <v>275</v>
      </c>
      <c r="B282" s="6"/>
      <c r="C282" s="6"/>
      <c r="D282" s="7"/>
      <c r="E282" s="8"/>
    </row>
    <row r="283" spans="1:5">
      <c r="A283" s="5">
        <v>276</v>
      </c>
      <c r="B283" s="6"/>
      <c r="C283" s="6"/>
      <c r="D283" s="7"/>
      <c r="E283" s="8"/>
    </row>
    <row r="284" spans="1:5">
      <c r="A284" s="5">
        <v>277</v>
      </c>
      <c r="B284" s="6"/>
      <c r="C284" s="6"/>
      <c r="D284" s="7"/>
      <c r="E284" s="8"/>
    </row>
    <row r="285" spans="1:5">
      <c r="A285" s="5">
        <v>278</v>
      </c>
      <c r="B285" s="6"/>
      <c r="C285" s="6"/>
      <c r="D285" s="7"/>
      <c r="E285" s="8"/>
    </row>
    <row r="286" spans="1:5">
      <c r="A286" s="5">
        <v>279</v>
      </c>
      <c r="B286" s="6"/>
      <c r="C286" s="6"/>
      <c r="D286" s="7"/>
      <c r="E286" s="8"/>
    </row>
    <row r="287" spans="1:5">
      <c r="A287" s="5">
        <v>280</v>
      </c>
      <c r="B287" s="6"/>
      <c r="C287" s="6"/>
      <c r="D287" s="7"/>
      <c r="E287" s="8"/>
    </row>
    <row r="288" spans="1:5">
      <c r="A288" s="5">
        <v>281</v>
      </c>
      <c r="B288" s="6"/>
      <c r="C288" s="6"/>
      <c r="D288" s="7"/>
      <c r="E288" s="8"/>
    </row>
    <row r="289" spans="1:5">
      <c r="A289" s="5">
        <v>282</v>
      </c>
      <c r="B289" s="6"/>
      <c r="C289" s="6"/>
      <c r="D289" s="7"/>
      <c r="E289" s="8"/>
    </row>
    <row r="290" spans="1:5">
      <c r="A290" s="5">
        <v>283</v>
      </c>
      <c r="B290" s="6"/>
      <c r="C290" s="6"/>
      <c r="D290" s="7"/>
      <c r="E290" s="8"/>
    </row>
    <row r="291" spans="1:5">
      <c r="A291" s="5">
        <v>284</v>
      </c>
      <c r="B291" s="6"/>
      <c r="C291" s="6"/>
      <c r="D291" s="7"/>
      <c r="E291" s="8"/>
    </row>
    <row r="292" spans="1:5">
      <c r="A292" s="5">
        <v>285</v>
      </c>
      <c r="B292" s="6"/>
      <c r="C292" s="6"/>
      <c r="D292" s="7"/>
      <c r="E292" s="8"/>
    </row>
    <row r="293" spans="1:5">
      <c r="A293" s="5">
        <v>286</v>
      </c>
      <c r="B293" s="6"/>
      <c r="C293" s="6"/>
      <c r="D293" s="7"/>
      <c r="E293" s="8"/>
    </row>
    <row r="294" spans="1:5">
      <c r="A294" s="5">
        <v>287</v>
      </c>
      <c r="B294" s="6"/>
      <c r="C294" s="6"/>
      <c r="D294" s="7"/>
      <c r="E294" s="8"/>
    </row>
    <row r="295" spans="1:5">
      <c r="A295" s="5">
        <v>288</v>
      </c>
      <c r="B295" s="6"/>
      <c r="C295" s="6"/>
      <c r="D295" s="7"/>
      <c r="E295" s="8"/>
    </row>
    <row r="296" spans="1:5">
      <c r="A296" s="5">
        <v>289</v>
      </c>
      <c r="B296" s="6"/>
      <c r="C296" s="6"/>
      <c r="D296" s="7"/>
      <c r="E296" s="8"/>
    </row>
    <row r="297" spans="1:5">
      <c r="A297" s="5">
        <v>290</v>
      </c>
      <c r="B297" s="6"/>
      <c r="C297" s="6"/>
      <c r="D297" s="7"/>
      <c r="E297" s="8"/>
    </row>
    <row r="298" spans="1:5">
      <c r="A298" s="5">
        <v>291</v>
      </c>
      <c r="B298" s="6"/>
      <c r="C298" s="6"/>
      <c r="D298" s="7"/>
      <c r="E298" s="8"/>
    </row>
    <row r="299" spans="1:5">
      <c r="A299" s="5">
        <v>292</v>
      </c>
      <c r="B299" s="6"/>
      <c r="C299" s="6"/>
      <c r="D299" s="7"/>
      <c r="E299" s="8"/>
    </row>
    <row r="300" spans="1:5">
      <c r="A300" s="5">
        <v>293</v>
      </c>
      <c r="B300" s="6"/>
      <c r="C300" s="6"/>
      <c r="D300" s="7"/>
      <c r="E300" s="8"/>
    </row>
    <row r="301" spans="1:5">
      <c r="A301" s="5">
        <v>294</v>
      </c>
      <c r="B301" s="6"/>
      <c r="C301" s="6"/>
      <c r="D301" s="7"/>
      <c r="E301" s="8"/>
    </row>
    <row r="302" spans="1:5">
      <c r="A302" s="5">
        <v>295</v>
      </c>
      <c r="B302" s="6"/>
      <c r="C302" s="6"/>
      <c r="D302" s="7"/>
      <c r="E302" s="8"/>
    </row>
    <row r="303" spans="1:5">
      <c r="A303" s="5">
        <v>296</v>
      </c>
      <c r="B303" s="6"/>
      <c r="C303" s="6"/>
      <c r="D303" s="7"/>
      <c r="E303" s="8"/>
    </row>
    <row r="304" spans="1:5">
      <c r="A304" s="5">
        <v>297</v>
      </c>
      <c r="B304" s="6"/>
      <c r="C304" s="6"/>
      <c r="D304" s="7"/>
      <c r="E304" s="8"/>
    </row>
    <row r="305" spans="1:5">
      <c r="A305" s="5">
        <v>298</v>
      </c>
      <c r="B305" s="6"/>
      <c r="C305" s="6"/>
      <c r="D305" s="7"/>
      <c r="E305" s="8"/>
    </row>
    <row r="306" spans="1:5">
      <c r="A306" s="5">
        <v>299</v>
      </c>
      <c r="B306" s="6"/>
      <c r="C306" s="6"/>
      <c r="D306" s="7"/>
      <c r="E306" s="8"/>
    </row>
    <row r="307" spans="1:5">
      <c r="A307" s="5">
        <v>300</v>
      </c>
      <c r="B307" s="6"/>
      <c r="C307" s="6"/>
      <c r="D307" s="7"/>
      <c r="E307" s="8"/>
    </row>
    <row r="308" spans="1:5">
      <c r="A308" s="5">
        <v>301</v>
      </c>
      <c r="B308" s="6"/>
      <c r="C308" s="6"/>
      <c r="D308" s="7"/>
      <c r="E308" s="8"/>
    </row>
    <row r="309" spans="1:5">
      <c r="A309" s="5">
        <v>302</v>
      </c>
      <c r="B309" s="6"/>
      <c r="C309" s="6"/>
      <c r="D309" s="7"/>
      <c r="E309" s="8"/>
    </row>
    <row r="310" spans="1:5">
      <c r="A310" s="5">
        <v>303</v>
      </c>
      <c r="B310" s="6"/>
      <c r="C310" s="6"/>
      <c r="D310" s="7"/>
      <c r="E310" s="8"/>
    </row>
    <row r="311" spans="1:5">
      <c r="A311" s="5">
        <v>304</v>
      </c>
      <c r="B311" s="6"/>
      <c r="C311" s="6"/>
      <c r="D311" s="7"/>
      <c r="E311" s="8"/>
    </row>
    <row r="312" spans="1:5">
      <c r="A312" s="5">
        <v>305</v>
      </c>
      <c r="B312" s="6"/>
      <c r="C312" s="6"/>
      <c r="D312" s="7"/>
      <c r="E312" s="8"/>
    </row>
    <row r="313" spans="1:5">
      <c r="A313" s="5">
        <v>306</v>
      </c>
      <c r="B313" s="6"/>
      <c r="C313" s="6"/>
      <c r="D313" s="7"/>
      <c r="E313" s="8"/>
    </row>
    <row r="314" spans="1:5">
      <c r="A314" s="5">
        <v>307</v>
      </c>
      <c r="B314" s="6"/>
      <c r="C314" s="6"/>
      <c r="D314" s="7"/>
      <c r="E314" s="8"/>
    </row>
    <row r="315" spans="1:5">
      <c r="A315" s="5">
        <v>308</v>
      </c>
      <c r="B315" s="6"/>
      <c r="C315" s="6"/>
      <c r="D315" s="7"/>
      <c r="E315" s="8"/>
    </row>
    <row r="316" spans="1:5">
      <c r="A316" s="5">
        <v>309</v>
      </c>
      <c r="B316" s="6"/>
      <c r="C316" s="6"/>
      <c r="D316" s="7"/>
      <c r="E316" s="8"/>
    </row>
    <row r="317" spans="1:5">
      <c r="A317" s="5">
        <v>310</v>
      </c>
      <c r="B317" s="6"/>
      <c r="C317" s="6"/>
      <c r="D317" s="7"/>
      <c r="E317" s="8"/>
    </row>
    <row r="318" spans="1:5">
      <c r="A318" s="5">
        <v>311</v>
      </c>
      <c r="B318" s="6"/>
      <c r="C318" s="6"/>
      <c r="D318" s="7"/>
      <c r="E318" s="8"/>
    </row>
    <row r="319" spans="1:5">
      <c r="A319" s="5">
        <v>312</v>
      </c>
      <c r="B319" s="6"/>
      <c r="C319" s="6"/>
      <c r="D319" s="7"/>
      <c r="E319" s="8"/>
    </row>
    <row r="320" spans="1:5">
      <c r="A320" s="5">
        <v>313</v>
      </c>
      <c r="B320" s="6"/>
      <c r="C320" s="6"/>
      <c r="D320" s="7"/>
      <c r="E320" s="8"/>
    </row>
    <row r="321" spans="1:5">
      <c r="A321" s="5">
        <v>314</v>
      </c>
      <c r="B321" s="6"/>
      <c r="C321" s="6"/>
      <c r="D321" s="7"/>
      <c r="E321" s="8"/>
    </row>
    <row r="322" spans="1:5">
      <c r="A322" s="5">
        <v>315</v>
      </c>
      <c r="B322" s="6"/>
      <c r="C322" s="6"/>
      <c r="D322" s="7"/>
      <c r="E322" s="8"/>
    </row>
    <row r="323" spans="1:5">
      <c r="A323" s="5">
        <v>316</v>
      </c>
      <c r="B323" s="6"/>
      <c r="C323" s="6"/>
      <c r="D323" s="7"/>
      <c r="E323" s="8"/>
    </row>
    <row r="324" spans="1:5">
      <c r="A324" s="5">
        <v>317</v>
      </c>
      <c r="B324" s="6"/>
      <c r="C324" s="6"/>
      <c r="D324" s="7"/>
      <c r="E324" s="8"/>
    </row>
    <row r="325" spans="1:5">
      <c r="A325" s="5">
        <v>318</v>
      </c>
      <c r="B325" s="6"/>
      <c r="C325" s="6"/>
      <c r="D325" s="7"/>
      <c r="E325" s="8"/>
    </row>
    <row r="326" spans="1:5">
      <c r="A326" s="5">
        <v>319</v>
      </c>
      <c r="B326" s="6"/>
      <c r="C326" s="6"/>
      <c r="D326" s="7"/>
      <c r="E326" s="8"/>
    </row>
    <row r="327" spans="1:5">
      <c r="A327" s="5">
        <v>320</v>
      </c>
      <c r="B327" s="6"/>
      <c r="C327" s="6"/>
      <c r="D327" s="7"/>
      <c r="E327" s="8"/>
    </row>
  </sheetData>
  <sheetProtection sheet="1" objects="1" scenarios="1"/>
  <mergeCells count="4">
    <mergeCell ref="H12:M12"/>
    <mergeCell ref="H13:M13"/>
    <mergeCell ref="H14:M15"/>
    <mergeCell ref="H42:M44"/>
  </mergeCells>
  <dataValidations count="1">
    <dataValidation type="list" allowBlank="1" showInputMessage="1" showErrorMessage="1" sqref="D8:D327" xr:uid="{D8A27B9B-297A-45AE-9ABB-96B73C7429B7}">
      <formula1>$Z$9:$Z$12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B134-723F-4F26-A7EE-3DF1AD42D4A7}">
  <sheetPr codeName="Feuil5">
    <tabColor theme="9" tint="0.59999389629810485"/>
  </sheetPr>
  <dimension ref="A7:W327"/>
  <sheetViews>
    <sheetView workbookViewId="0">
      <selection activeCell="F319" sqref="F319"/>
    </sheetView>
  </sheetViews>
  <sheetFormatPr baseColWidth="10" defaultColWidth="11.44140625" defaultRowHeight="14.4"/>
  <cols>
    <col min="1" max="1" width="7.6640625" style="33" customWidth="1"/>
    <col min="2" max="2" width="32.109375" style="43" customWidth="1"/>
    <col min="3" max="3" width="11.109375" style="43" customWidth="1"/>
    <col min="4" max="4" width="19.109375" style="43" customWidth="1"/>
    <col min="5" max="5" width="20.88671875" style="43" customWidth="1"/>
    <col min="6" max="6" width="17.88671875" style="44" customWidth="1"/>
    <col min="7" max="7" width="11.44140625" style="33"/>
    <col min="8" max="8" width="10.44140625" style="33" customWidth="1"/>
    <col min="9" max="9" width="26.21875" style="33" customWidth="1"/>
    <col min="10" max="10" width="17.77734375" style="33" bestFit="1" customWidth="1"/>
    <col min="11" max="11" width="11.44140625" style="33"/>
    <col min="12" max="12" width="26.109375" style="33" bestFit="1" customWidth="1"/>
    <col min="13" max="13" width="17.77734375" style="33" bestFit="1" customWidth="1"/>
    <col min="14" max="22" width="11.44140625" style="33"/>
    <col min="23" max="23" width="9.109375" style="33" hidden="1" customWidth="1"/>
    <col min="24" max="16384" width="11.44140625" style="33"/>
  </cols>
  <sheetData>
    <row r="7" spans="1:23" ht="43.2">
      <c r="A7" s="31" t="s">
        <v>0</v>
      </c>
      <c r="B7" s="31" t="s">
        <v>1</v>
      </c>
      <c r="C7" s="31" t="s">
        <v>2</v>
      </c>
      <c r="D7" s="31" t="s">
        <v>3</v>
      </c>
      <c r="E7" s="31" t="s">
        <v>16</v>
      </c>
      <c r="F7" s="32" t="s">
        <v>17</v>
      </c>
    </row>
    <row r="8" spans="1:23" ht="15.75" customHeight="1">
      <c r="A8" s="34">
        <v>1</v>
      </c>
      <c r="B8" s="35"/>
      <c r="C8" s="36"/>
      <c r="D8" s="37"/>
      <c r="E8" s="35"/>
      <c r="F8" s="38">
        <f>(IF(D8=$W$8,Références!$C$21)+IF(D8=$W$9,Références!$C$25)+IF(D8=$W$10,Références!$C$22)+IF(D8=$W$11,Références!$C$23))*E8</f>
        <v>0</v>
      </c>
      <c r="H8" s="39"/>
      <c r="I8" s="40" t="s">
        <v>5</v>
      </c>
      <c r="J8" s="39"/>
      <c r="K8" s="39"/>
      <c r="L8" s="39"/>
      <c r="M8" s="39"/>
      <c r="N8" s="39"/>
      <c r="W8" s="33" t="s">
        <v>42</v>
      </c>
    </row>
    <row r="9" spans="1:23">
      <c r="A9" s="34">
        <v>2</v>
      </c>
      <c r="B9" s="35"/>
      <c r="C9" s="35"/>
      <c r="D9" s="37"/>
      <c r="E9" s="35"/>
      <c r="F9" s="38">
        <f>(IF(D9=$W$8,Références!$C$21)+IF(D9=$W$9,Références!$C$25)+IF(D9=$W$10,Références!$C$22)+IF(D9=$W$11,Références!$C$23))*E9</f>
        <v>0</v>
      </c>
      <c r="H9" s="39"/>
      <c r="I9" s="41" t="s">
        <v>30</v>
      </c>
      <c r="J9" s="39"/>
      <c r="K9" s="39"/>
      <c r="L9" s="39"/>
      <c r="M9" s="39"/>
      <c r="N9" s="39"/>
      <c r="W9" s="33" t="s">
        <v>7</v>
      </c>
    </row>
    <row r="10" spans="1:23">
      <c r="A10" s="34">
        <v>3</v>
      </c>
      <c r="B10" s="35"/>
      <c r="C10" s="35"/>
      <c r="D10" s="37"/>
      <c r="E10" s="35"/>
      <c r="F10" s="38">
        <f>(IF(D10=$W$8,Références!$C$21)+IF(D10=$W$9,Références!$C$25)+IF(D10=$W$10,Références!$C$22)+IF(D10=$W$11,Références!$C$23))*E10</f>
        <v>0</v>
      </c>
      <c r="H10" s="39"/>
      <c r="I10" s="41" t="s">
        <v>31</v>
      </c>
      <c r="J10" s="39"/>
      <c r="K10" s="39"/>
      <c r="L10" s="39"/>
      <c r="M10" s="39"/>
      <c r="N10" s="39"/>
      <c r="W10" s="33" t="s">
        <v>8</v>
      </c>
    </row>
    <row r="11" spans="1:23">
      <c r="A11" s="34">
        <v>4</v>
      </c>
      <c r="B11" s="35"/>
      <c r="C11" s="35"/>
      <c r="D11" s="37"/>
      <c r="E11" s="35"/>
      <c r="F11" s="38">
        <f>(IF(D11=$W$8,Références!$C$21)+IF(D11=$W$9,Références!$C$25)+IF(D11=$W$10,Références!$C$22)+IF(D11=$W$11,Références!$C$23))*E11</f>
        <v>0</v>
      </c>
      <c r="H11" s="39"/>
      <c r="I11" s="143" t="s">
        <v>32</v>
      </c>
      <c r="J11" s="143"/>
      <c r="K11" s="143"/>
      <c r="L11" s="143"/>
      <c r="M11" s="143"/>
      <c r="N11" s="143"/>
      <c r="W11" s="33" t="s">
        <v>10</v>
      </c>
    </row>
    <row r="12" spans="1:23" ht="15" customHeight="1">
      <c r="A12" s="34">
        <v>5</v>
      </c>
      <c r="B12" s="35"/>
      <c r="C12" s="35"/>
      <c r="D12" s="37"/>
      <c r="E12" s="35"/>
      <c r="F12" s="38">
        <f>(IF(D12=$W$8,Références!$C$21)+IF(D12=$W$9,Références!$C$25)+IF(D12=$W$10,Références!$C$22)+IF(D12=$W$11,Références!$C$23))*E12</f>
        <v>0</v>
      </c>
      <c r="H12" s="39"/>
      <c r="I12" s="144" t="s">
        <v>33</v>
      </c>
      <c r="J12" s="144"/>
      <c r="K12" s="144"/>
      <c r="L12" s="144"/>
      <c r="M12" s="144"/>
      <c r="N12" s="144"/>
    </row>
    <row r="13" spans="1:23">
      <c r="A13" s="34">
        <v>6</v>
      </c>
      <c r="B13" s="35"/>
      <c r="C13" s="35"/>
      <c r="D13" s="37"/>
      <c r="E13" s="35"/>
      <c r="F13" s="38">
        <f>(IF(D13=$W$8,Références!$C$21)+IF(D13=$W$9,Références!$C$25)+IF(D13=$W$10,Références!$C$22)+IF(D13=$W$11,Références!$C$23))*E13</f>
        <v>0</v>
      </c>
      <c r="H13" s="39"/>
      <c r="I13" s="144"/>
      <c r="J13" s="144"/>
      <c r="K13" s="144"/>
      <c r="L13" s="144"/>
      <c r="M13" s="144"/>
      <c r="N13" s="144"/>
    </row>
    <row r="14" spans="1:23" ht="15.75" customHeight="1">
      <c r="A14" s="34">
        <v>7</v>
      </c>
      <c r="B14" s="35"/>
      <c r="C14" s="35"/>
      <c r="D14" s="37"/>
      <c r="E14" s="35"/>
      <c r="F14" s="38">
        <f>(IF(D14=$W$8,Références!$C$21)+IF(D14=$W$9,Références!$C$25)+IF(D14=$W$10,Références!$C$22)+IF(D14=$W$11,Références!$C$23))*E14</f>
        <v>0</v>
      </c>
      <c r="H14" s="39"/>
      <c r="I14" s="144" t="s">
        <v>34</v>
      </c>
      <c r="J14" s="144"/>
      <c r="K14" s="144"/>
      <c r="L14" s="144"/>
      <c r="M14" s="144"/>
      <c r="N14" s="144"/>
    </row>
    <row r="15" spans="1:23" ht="15" customHeight="1">
      <c r="A15" s="34">
        <v>8</v>
      </c>
      <c r="B15" s="35"/>
      <c r="C15" s="35"/>
      <c r="D15" s="37"/>
      <c r="E15" s="35"/>
      <c r="F15" s="38">
        <f>(IF(D15=$W$8,Références!$C$21)+IF(D15=$W$9,Références!$C$25)+IF(D15=$W$10,Références!$C$22)+IF(D15=$W$11,Références!$C$23))*E15</f>
        <v>0</v>
      </c>
      <c r="H15" s="39"/>
      <c r="I15" s="144"/>
      <c r="J15" s="144"/>
      <c r="K15" s="144"/>
      <c r="L15" s="144"/>
      <c r="M15" s="144"/>
      <c r="N15" s="144"/>
    </row>
    <row r="16" spans="1:23">
      <c r="A16" s="34">
        <v>9</v>
      </c>
      <c r="B16" s="35"/>
      <c r="C16" s="35"/>
      <c r="D16" s="37"/>
      <c r="E16" s="35"/>
      <c r="F16" s="38">
        <f>(IF(D16=$W$8,Références!$C$21)+IF(D16=$W$9,Références!$C$25)+IF(D16=$W$10,Références!$C$22)+IF(D16=$W$11,Références!$C$23))*E16</f>
        <v>0</v>
      </c>
      <c r="H16" s="39"/>
      <c r="I16" s="42"/>
      <c r="J16" s="42"/>
      <c r="K16" s="42"/>
      <c r="L16" s="42"/>
      <c r="M16" s="42"/>
      <c r="N16" s="42"/>
    </row>
    <row r="17" spans="1:13">
      <c r="A17" s="34">
        <v>10</v>
      </c>
      <c r="B17" s="35"/>
      <c r="C17" s="35"/>
      <c r="D17" s="37"/>
      <c r="E17" s="35"/>
      <c r="F17" s="38">
        <f>(IF(D17=$W$8,Références!$C$21)+IF(D17=$W$9,Références!$C$25)+IF(D17=$W$10,Références!$C$22)+IF(D17=$W$11,Références!$C$23))*E17</f>
        <v>0</v>
      </c>
      <c r="H17" s="39"/>
      <c r="I17" s="45" t="s">
        <v>50</v>
      </c>
    </row>
    <row r="18" spans="1:13" ht="18">
      <c r="A18" s="34">
        <v>11</v>
      </c>
      <c r="B18" s="35"/>
      <c r="C18" s="35"/>
      <c r="D18" s="37"/>
      <c r="E18" s="35"/>
      <c r="F18" s="38">
        <f>(IF(D18=$W$8,Références!$C$21)+IF(D18=$W$9,Références!$C$25)+IF(D18=$W$10,Références!$C$22)+IF(D18=$W$11,Références!$C$23))*E18</f>
        <v>0</v>
      </c>
      <c r="H18" s="39"/>
      <c r="I18" s="152" t="s">
        <v>49</v>
      </c>
      <c r="J18" s="153"/>
      <c r="L18" s="152" t="s">
        <v>10</v>
      </c>
      <c r="M18" s="153"/>
    </row>
    <row r="19" spans="1:13">
      <c r="A19" s="34">
        <v>12</v>
      </c>
      <c r="B19" s="35"/>
      <c r="C19" s="35"/>
      <c r="D19" s="37"/>
      <c r="E19" s="35"/>
      <c r="F19" s="38">
        <f>(IF(D19=$W$8,Références!$C$21)+IF(D19=$W$9,Références!$C$25)+IF(D19=$W$10,Références!$C$22)+IF(D19=$W$11,Références!$C$23))*E19</f>
        <v>0</v>
      </c>
      <c r="H19" s="39"/>
      <c r="I19" s="46" t="s">
        <v>44</v>
      </c>
      <c r="J19" s="47" t="s">
        <v>43</v>
      </c>
      <c r="L19" s="46" t="s">
        <v>44</v>
      </c>
      <c r="M19" s="47" t="s">
        <v>43</v>
      </c>
    </row>
    <row r="20" spans="1:13">
      <c r="A20" s="34">
        <v>13</v>
      </c>
      <c r="B20" s="35"/>
      <c r="C20" s="35"/>
      <c r="D20" s="37"/>
      <c r="E20" s="35"/>
      <c r="F20" s="38">
        <f>(IF(D20=$W$8,Références!$C$21)+IF(D20=$W$9,Références!$C$25)+IF(D20=$W$10,Références!$C$22)+IF(D20=$W$11,Références!$C$23))*E20</f>
        <v>0</v>
      </c>
      <c r="I20" s="48" t="s">
        <v>45</v>
      </c>
      <c r="J20" s="49">
        <v>0.36</v>
      </c>
      <c r="L20" s="48" t="s">
        <v>45</v>
      </c>
      <c r="M20" s="53">
        <v>0.24</v>
      </c>
    </row>
    <row r="21" spans="1:13">
      <c r="A21" s="34">
        <v>14</v>
      </c>
      <c r="B21" s="35"/>
      <c r="C21" s="35"/>
      <c r="D21" s="37"/>
      <c r="E21" s="35"/>
      <c r="F21" s="38">
        <f>(IF(D21=$W$8,Références!$C$21)+IF(D21=$W$9,Références!$C$25)+IF(D21=$W$10,Références!$C$22)+IF(D21=$W$11,Références!$C$23))*E21</f>
        <v>0</v>
      </c>
      <c r="I21" s="50" t="s">
        <v>46</v>
      </c>
      <c r="J21" s="49">
        <v>0.27</v>
      </c>
      <c r="L21" s="50" t="s">
        <v>46</v>
      </c>
      <c r="M21" s="53">
        <v>0.18</v>
      </c>
    </row>
    <row r="22" spans="1:13">
      <c r="A22" s="34">
        <v>15</v>
      </c>
      <c r="B22" s="35"/>
      <c r="C22" s="35"/>
      <c r="D22" s="37"/>
      <c r="E22" s="35"/>
      <c r="F22" s="38">
        <f>(IF(D22=$W$8,Références!$C$21)+IF(D22=$W$9,Références!$C$25)+IF(D22=$W$10,Références!$C$22)+IF(D22=$W$11,Références!$C$23))*E22</f>
        <v>0</v>
      </c>
      <c r="I22" s="50" t="s">
        <v>47</v>
      </c>
      <c r="J22" s="49">
        <v>0.18</v>
      </c>
      <c r="L22" s="50" t="s">
        <v>47</v>
      </c>
      <c r="M22" s="53">
        <v>0.12</v>
      </c>
    </row>
    <row r="23" spans="1:13">
      <c r="A23" s="34">
        <v>16</v>
      </c>
      <c r="B23" s="35"/>
      <c r="C23" s="35"/>
      <c r="D23" s="37"/>
      <c r="E23" s="35"/>
      <c r="F23" s="38">
        <f>(IF(D23=$W$8,Références!$C$21)+IF(D23=$W$9,Références!$C$25)+IF(D23=$W$10,Références!$C$22)+IF(D23=$W$11,Références!$C$23))*E23</f>
        <v>0</v>
      </c>
      <c r="I23" s="51" t="s">
        <v>48</v>
      </c>
      <c r="J23" s="52">
        <v>0.09</v>
      </c>
      <c r="L23" s="51" t="s">
        <v>48</v>
      </c>
      <c r="M23" s="54">
        <v>0.06</v>
      </c>
    </row>
    <row r="24" spans="1:13">
      <c r="A24" s="34">
        <v>17</v>
      </c>
      <c r="B24" s="35"/>
      <c r="C24" s="35"/>
      <c r="D24" s="37"/>
      <c r="E24" s="35"/>
      <c r="F24" s="38">
        <f>(IF(D24=$W$8,Références!$C$21)+IF(D24=$W$9,Références!$C$25)+IF(D24=$W$10,Références!$C$22)+IF(D24=$W$11,Références!$C$23))*E24</f>
        <v>0</v>
      </c>
    </row>
    <row r="25" spans="1:13">
      <c r="A25" s="34">
        <v>18</v>
      </c>
      <c r="B25" s="35"/>
      <c r="C25" s="35"/>
      <c r="D25" s="37"/>
      <c r="E25" s="35"/>
      <c r="F25" s="38">
        <f>(IF(D25=$W$8,Références!$C$21)+IF(D25=$W$9,Références!$C$25)+IF(D25=$W$10,Références!$C$22)+IF(D25=$W$11,Références!$C$23))*E25</f>
        <v>0</v>
      </c>
    </row>
    <row r="26" spans="1:13">
      <c r="A26" s="34">
        <v>19</v>
      </c>
      <c r="B26" s="35"/>
      <c r="C26" s="35"/>
      <c r="D26" s="37"/>
      <c r="E26" s="35"/>
      <c r="F26" s="38">
        <f>(IF(D26=$W$8,Références!$C$21)+IF(D26=$W$9,Références!$C$25)+IF(D26=$W$10,Références!$C$22)+IF(D26=$W$11,Références!$C$23))*E26</f>
        <v>0</v>
      </c>
    </row>
    <row r="27" spans="1:13">
      <c r="A27" s="34">
        <v>20</v>
      </c>
      <c r="B27" s="35"/>
      <c r="C27" s="35"/>
      <c r="D27" s="37"/>
      <c r="E27" s="35"/>
      <c r="F27" s="38">
        <f>(IF(D27=$W$8,Références!$C$21)+IF(D27=$W$9,Références!$C$25)+IF(D27=$W$10,Références!$C$22)+IF(D27=$W$11,Références!$C$23))*E27</f>
        <v>0</v>
      </c>
    </row>
    <row r="28" spans="1:13">
      <c r="A28" s="34">
        <v>21</v>
      </c>
      <c r="B28" s="35"/>
      <c r="C28" s="35"/>
      <c r="D28" s="37"/>
      <c r="E28" s="35"/>
      <c r="F28" s="38">
        <f>(IF(D28=$W$8,Références!$C$21)+IF(D28=$W$9,Références!$C$25)+IF(D28=$W$10,Références!$C$22)+IF(D28=$W$11,Références!$C$23))*E28</f>
        <v>0</v>
      </c>
    </row>
    <row r="29" spans="1:13">
      <c r="A29" s="34">
        <v>22</v>
      </c>
      <c r="B29" s="35"/>
      <c r="C29" s="35"/>
      <c r="D29" s="37"/>
      <c r="E29" s="35"/>
      <c r="F29" s="38">
        <f>(IF(D29=$W$8,Références!$C$21)+IF(D29=$W$9,Références!$C$25)+IF(D29=$W$10,Références!$C$22)+IF(D29=$W$11,Références!$C$23))*E29</f>
        <v>0</v>
      </c>
    </row>
    <row r="30" spans="1:13">
      <c r="A30" s="34">
        <v>23</v>
      </c>
      <c r="B30" s="35"/>
      <c r="C30" s="35"/>
      <c r="D30" s="37"/>
      <c r="E30" s="35"/>
      <c r="F30" s="38">
        <f>(IF(D30=$W$8,Références!$C$21)+IF(D30=$W$9,Références!$C$25)+IF(D30=$W$10,Références!$C$22)+IF(D30=$W$11,Références!$C$23))*E30</f>
        <v>0</v>
      </c>
    </row>
    <row r="31" spans="1:13">
      <c r="A31" s="34">
        <v>24</v>
      </c>
      <c r="B31" s="35"/>
      <c r="C31" s="35"/>
      <c r="D31" s="37"/>
      <c r="E31" s="35"/>
      <c r="F31" s="38">
        <f>(IF(D31=$W$8,Références!$C$21)+IF(D31=$W$9,Références!$C$25)+IF(D31=$W$10,Références!$C$22)+IF(D31=$W$11,Références!$C$23))*E31</f>
        <v>0</v>
      </c>
    </row>
    <row r="32" spans="1:13">
      <c r="A32" s="34">
        <v>25</v>
      </c>
      <c r="B32" s="35"/>
      <c r="C32" s="35"/>
      <c r="D32" s="37"/>
      <c r="E32" s="35"/>
      <c r="F32" s="38">
        <f>(IF(D32=$W$8,Références!$C$21)+IF(D32=$W$9,Références!$C$25)+IF(D32=$W$10,Références!$C$22)+IF(D32=$W$11,Références!$C$23))*E32</f>
        <v>0</v>
      </c>
    </row>
    <row r="33" spans="1:6">
      <c r="A33" s="34">
        <v>26</v>
      </c>
      <c r="B33" s="35"/>
      <c r="C33" s="35"/>
      <c r="D33" s="37"/>
      <c r="E33" s="35"/>
      <c r="F33" s="38">
        <f>(IF(D33=$W$8,Références!$C$21)+IF(D33=$W$9,Références!$C$25)+IF(D33=$W$10,Références!$C$22)+IF(D33=$W$11,Références!$C$23))*E33</f>
        <v>0</v>
      </c>
    </row>
    <row r="34" spans="1:6">
      <c r="A34" s="34">
        <v>27</v>
      </c>
      <c r="B34" s="35"/>
      <c r="C34" s="35"/>
      <c r="D34" s="37"/>
      <c r="E34" s="35"/>
      <c r="F34" s="38">
        <f>(IF(D34=$W$8,Références!$C$21)+IF(D34=$W$9,Références!$C$25)+IF(D34=$W$10,Références!$C$22)+IF(D34=$W$11,Références!$C$23))*E34</f>
        <v>0</v>
      </c>
    </row>
    <row r="35" spans="1:6">
      <c r="A35" s="34">
        <v>28</v>
      </c>
      <c r="B35" s="35"/>
      <c r="C35" s="35"/>
      <c r="D35" s="37"/>
      <c r="E35" s="35"/>
      <c r="F35" s="38">
        <f>(IF(D35=$W$8,Références!$C$21)+IF(D35=$W$9,Références!$C$25)+IF(D35=$W$10,Références!$C$22)+IF(D35=$W$11,Références!$C$23))*E35</f>
        <v>0</v>
      </c>
    </row>
    <row r="36" spans="1:6">
      <c r="A36" s="34">
        <v>29</v>
      </c>
      <c r="B36" s="35"/>
      <c r="C36" s="35"/>
      <c r="D36" s="37"/>
      <c r="E36" s="35"/>
      <c r="F36" s="38">
        <f>(IF(D36=$W$8,Références!$C$21)+IF(D36=$W$9,Références!$C$25)+IF(D36=$W$10,Références!$C$22)+IF(D36=$W$11,Références!$C$23))*E36</f>
        <v>0</v>
      </c>
    </row>
    <row r="37" spans="1:6">
      <c r="A37" s="34">
        <v>30</v>
      </c>
      <c r="B37" s="35"/>
      <c r="C37" s="35"/>
      <c r="D37" s="37"/>
      <c r="E37" s="35"/>
      <c r="F37" s="38">
        <f>(IF(D37=$W$8,Références!$C$21)+IF(D37=$W$9,Références!$C$25)+IF(D37=$W$10,Références!$C$22)+IF(D37=$W$11,Références!$C$23))*E37</f>
        <v>0</v>
      </c>
    </row>
    <row r="38" spans="1:6">
      <c r="A38" s="34">
        <v>31</v>
      </c>
      <c r="B38" s="35"/>
      <c r="C38" s="35"/>
      <c r="D38" s="37"/>
      <c r="E38" s="35"/>
      <c r="F38" s="38">
        <f>(IF(D38=$W$8,Références!$C$21)+IF(D38=$W$9,Références!$C$25)+IF(D38=$W$10,Références!$C$22)+IF(D38=$W$11,Références!$C$23))*E38</f>
        <v>0</v>
      </c>
    </row>
    <row r="39" spans="1:6">
      <c r="A39" s="34">
        <v>32</v>
      </c>
      <c r="B39" s="35"/>
      <c r="C39" s="35"/>
      <c r="D39" s="37"/>
      <c r="E39" s="35"/>
      <c r="F39" s="38">
        <f>(IF(D39=$W$8,Références!$C$21)+IF(D39=$W$9,Références!$C$25)+IF(D39=$W$10,Références!$C$22)+IF(D39=$W$11,Références!$C$23))*E39</f>
        <v>0</v>
      </c>
    </row>
    <row r="40" spans="1:6">
      <c r="A40" s="34">
        <v>33</v>
      </c>
      <c r="B40" s="35"/>
      <c r="C40" s="35"/>
      <c r="D40" s="37"/>
      <c r="E40" s="35"/>
      <c r="F40" s="38">
        <f>(IF(D40=$W$8,Références!$C$21)+IF(D40=$W$9,Références!$C$25)+IF(D40=$W$10,Références!$C$22)+IF(D40=$W$11,Références!$C$23))*E40</f>
        <v>0</v>
      </c>
    </row>
    <row r="41" spans="1:6">
      <c r="A41" s="34">
        <v>34</v>
      </c>
      <c r="B41" s="35"/>
      <c r="C41" s="35"/>
      <c r="D41" s="37"/>
      <c r="E41" s="35"/>
      <c r="F41" s="38">
        <f>(IF(D41=$W$8,Références!$C$21)+IF(D41=$W$9,Références!$C$25)+IF(D41=$W$10,Références!$C$22)+IF(D41=$W$11,Références!$C$23))*E41</f>
        <v>0</v>
      </c>
    </row>
    <row r="42" spans="1:6">
      <c r="A42" s="34">
        <v>35</v>
      </c>
      <c r="B42" s="35"/>
      <c r="C42" s="35"/>
      <c r="D42" s="37"/>
      <c r="E42" s="35"/>
      <c r="F42" s="38">
        <f>(IF(D42=$W$8,Références!$C$21)+IF(D42=$W$9,Références!$C$25)+IF(D42=$W$10,Références!$C$22)+IF(D42=$W$11,Références!$C$23))*E42</f>
        <v>0</v>
      </c>
    </row>
    <row r="43" spans="1:6">
      <c r="A43" s="34">
        <v>36</v>
      </c>
      <c r="B43" s="35"/>
      <c r="C43" s="35"/>
      <c r="D43" s="37"/>
      <c r="E43" s="35"/>
      <c r="F43" s="38">
        <f>(IF(D43=$W$8,Références!$C$21)+IF(D43=$W$9,Références!$C$25)+IF(D43=$W$10,Références!$C$22)+IF(D43=$W$11,Références!$C$23))*E43</f>
        <v>0</v>
      </c>
    </row>
    <row r="44" spans="1:6">
      <c r="A44" s="34">
        <v>37</v>
      </c>
      <c r="B44" s="35"/>
      <c r="C44" s="35"/>
      <c r="D44" s="37"/>
      <c r="E44" s="35"/>
      <c r="F44" s="38">
        <f>(IF(D44=$W$8,Références!$C$21)+IF(D44=$W$9,Références!$C$25)+IF(D44=$W$10,Références!$C$22)+IF(D44=$W$11,Références!$C$23))*E44</f>
        <v>0</v>
      </c>
    </row>
    <row r="45" spans="1:6">
      <c r="A45" s="34">
        <v>38</v>
      </c>
      <c r="B45" s="35"/>
      <c r="C45" s="35"/>
      <c r="D45" s="37"/>
      <c r="E45" s="35"/>
      <c r="F45" s="38">
        <f>(IF(D45=$W$8,Références!$C$21)+IF(D45=$W$9,Références!$C$25)+IF(D45=$W$10,Références!$C$22)+IF(D45=$W$11,Références!$C$23))*E45</f>
        <v>0</v>
      </c>
    </row>
    <row r="46" spans="1:6">
      <c r="A46" s="34">
        <v>39</v>
      </c>
      <c r="B46" s="35"/>
      <c r="C46" s="35"/>
      <c r="D46" s="37"/>
      <c r="E46" s="35"/>
      <c r="F46" s="38">
        <f>(IF(D46=$W$8,Références!$C$21)+IF(D46=$W$9,Références!$C$25)+IF(D46=$W$10,Références!$C$22)+IF(D46=$W$11,Références!$C$23))*E46</f>
        <v>0</v>
      </c>
    </row>
    <row r="47" spans="1:6">
      <c r="A47" s="34">
        <v>40</v>
      </c>
      <c r="B47" s="35"/>
      <c r="C47" s="35"/>
      <c r="D47" s="37"/>
      <c r="E47" s="35"/>
      <c r="F47" s="38">
        <f>(IF(D47=$W$8,Références!$C$21)+IF(D47=$W$9,Références!$C$25)+IF(D47=$W$10,Références!$C$22)+IF(D47=$W$11,Références!$C$23))*E47</f>
        <v>0</v>
      </c>
    </row>
    <row r="48" spans="1:6">
      <c r="A48" s="34">
        <v>41</v>
      </c>
      <c r="B48" s="35"/>
      <c r="C48" s="35"/>
      <c r="D48" s="37"/>
      <c r="E48" s="35"/>
      <c r="F48" s="38">
        <f>(IF(D48=$W$8,Références!$C$21)+IF(D48=$W$9,Références!$C$25)+IF(D48=$W$10,Références!$C$22)+IF(D48=$W$11,Références!$C$23))*E48</f>
        <v>0</v>
      </c>
    </row>
    <row r="49" spans="1:6">
      <c r="A49" s="34">
        <v>42</v>
      </c>
      <c r="B49" s="35"/>
      <c r="C49" s="35"/>
      <c r="D49" s="37"/>
      <c r="E49" s="35"/>
      <c r="F49" s="38">
        <f>(IF(D49=$W$8,Références!$C$21)+IF(D49=$W$9,Références!$C$25)+IF(D49=$W$10,Références!$C$22)+IF(D49=$W$11,Références!$C$23))*E49</f>
        <v>0</v>
      </c>
    </row>
    <row r="50" spans="1:6">
      <c r="A50" s="34">
        <v>43</v>
      </c>
      <c r="B50" s="35"/>
      <c r="C50" s="35"/>
      <c r="D50" s="37"/>
      <c r="E50" s="35"/>
      <c r="F50" s="38">
        <f>(IF(D50=$W$8,Références!$C$21)+IF(D50=$W$9,Références!$C$25)+IF(D50=$W$10,Références!$C$22)+IF(D50=$W$11,Références!$C$23))*E50</f>
        <v>0</v>
      </c>
    </row>
    <row r="51" spans="1:6">
      <c r="A51" s="34">
        <v>44</v>
      </c>
      <c r="B51" s="35"/>
      <c r="C51" s="35"/>
      <c r="D51" s="37"/>
      <c r="E51" s="35"/>
      <c r="F51" s="38">
        <f>(IF(D51=$W$8,Références!$C$21)+IF(D51=$W$9,Références!$C$25)+IF(D51=$W$10,Références!$C$22)+IF(D51=$W$11,Références!$C$23))*E51</f>
        <v>0</v>
      </c>
    </row>
    <row r="52" spans="1:6">
      <c r="A52" s="34">
        <v>45</v>
      </c>
      <c r="B52" s="35"/>
      <c r="C52" s="35"/>
      <c r="D52" s="37"/>
      <c r="E52" s="35"/>
      <c r="F52" s="38">
        <f>(IF(D52=$W$8,Références!$C$21)+IF(D52=$W$9,Références!$C$25)+IF(D52=$W$10,Références!$C$22)+IF(D52=$W$11,Références!$C$23))*E52</f>
        <v>0</v>
      </c>
    </row>
    <row r="53" spans="1:6">
      <c r="A53" s="34">
        <v>46</v>
      </c>
      <c r="B53" s="35"/>
      <c r="C53" s="35"/>
      <c r="D53" s="37"/>
      <c r="E53" s="35"/>
      <c r="F53" s="38">
        <f>(IF(D53=$W$8,Références!$C$21)+IF(D53=$W$9,Références!$C$25)+IF(D53=$W$10,Références!$C$22)+IF(D53=$W$11,Références!$C$23))*E53</f>
        <v>0</v>
      </c>
    </row>
    <row r="54" spans="1:6">
      <c r="A54" s="34">
        <v>47</v>
      </c>
      <c r="B54" s="35"/>
      <c r="C54" s="35"/>
      <c r="D54" s="37"/>
      <c r="E54" s="35"/>
      <c r="F54" s="38">
        <f>(IF(D54=$W$8,Références!$C$21)+IF(D54=$W$9,Références!$C$25)+IF(D54=$W$10,Références!$C$22)+IF(D54=$W$11,Références!$C$23))*E54</f>
        <v>0</v>
      </c>
    </row>
    <row r="55" spans="1:6">
      <c r="A55" s="34">
        <v>48</v>
      </c>
      <c r="B55" s="35"/>
      <c r="C55" s="35"/>
      <c r="D55" s="37"/>
      <c r="E55" s="35"/>
      <c r="F55" s="38">
        <f>(IF(D55=$W$8,Références!$C$21)+IF(D55=$W$9,Références!$C$25)+IF(D55=$W$10,Références!$C$22)+IF(D55=$W$11,Références!$C$23))*E55</f>
        <v>0</v>
      </c>
    </row>
    <row r="56" spans="1:6">
      <c r="A56" s="34">
        <v>49</v>
      </c>
      <c r="B56" s="35"/>
      <c r="C56" s="35"/>
      <c r="D56" s="37"/>
      <c r="E56" s="35"/>
      <c r="F56" s="38">
        <f>(IF(D56=$W$8,Références!$C$21)+IF(D56=$W$9,Références!$C$25)+IF(D56=$W$10,Références!$C$22)+IF(D56=$W$11,Références!$C$23))*E56</f>
        <v>0</v>
      </c>
    </row>
    <row r="57" spans="1:6">
      <c r="A57" s="34">
        <v>50</v>
      </c>
      <c r="B57" s="35"/>
      <c r="C57" s="35"/>
      <c r="D57" s="37"/>
      <c r="E57" s="35"/>
      <c r="F57" s="38">
        <f>(IF(D57=$W$8,Références!$C$21)+IF(D57=$W$9,Références!$C$25)+IF(D57=$W$10,Références!$C$22)+IF(D57=$W$11,Références!$C$23))*E57</f>
        <v>0</v>
      </c>
    </row>
    <row r="58" spans="1:6">
      <c r="A58" s="34">
        <v>51</v>
      </c>
      <c r="B58" s="35"/>
      <c r="C58" s="35"/>
      <c r="D58" s="37"/>
      <c r="E58" s="35"/>
      <c r="F58" s="38">
        <f>(IF(D58=$W$8,Références!$C$21)+IF(D58=$W$9,Références!$C$25)+IF(D58=$W$10,Références!$C$22)+IF(D58=$W$11,Références!$C$23))*E58</f>
        <v>0</v>
      </c>
    </row>
    <row r="59" spans="1:6">
      <c r="A59" s="34">
        <v>52</v>
      </c>
      <c r="B59" s="35"/>
      <c r="C59" s="35"/>
      <c r="D59" s="37"/>
      <c r="E59" s="35"/>
      <c r="F59" s="38">
        <f>(IF(D59=$W$8,Références!$C$21)+IF(D59=$W$9,Références!$C$25)+IF(D59=$W$10,Références!$C$22)+IF(D59=$W$11,Références!$C$23))*E59</f>
        <v>0</v>
      </c>
    </row>
    <row r="60" spans="1:6">
      <c r="A60" s="34">
        <v>53</v>
      </c>
      <c r="B60" s="35"/>
      <c r="C60" s="35"/>
      <c r="D60" s="37"/>
      <c r="E60" s="35"/>
      <c r="F60" s="38">
        <f>(IF(D60=$W$8,Références!$C$21)+IF(D60=$W$9,Références!$C$25)+IF(D60=$W$10,Références!$C$22)+IF(D60=$W$11,Références!$C$23))*E60</f>
        <v>0</v>
      </c>
    </row>
    <row r="61" spans="1:6">
      <c r="A61" s="34">
        <v>54</v>
      </c>
      <c r="B61" s="35"/>
      <c r="C61" s="35"/>
      <c r="D61" s="37"/>
      <c r="E61" s="35"/>
      <c r="F61" s="38">
        <f>(IF(D61=$W$8,Références!$C$21)+IF(D61=$W$9,Références!$C$25)+IF(D61=$W$10,Références!$C$22)+IF(D61=$W$11,Références!$C$23))*E61</f>
        <v>0</v>
      </c>
    </row>
    <row r="62" spans="1:6">
      <c r="A62" s="34">
        <v>55</v>
      </c>
      <c r="B62" s="35"/>
      <c r="C62" s="35"/>
      <c r="D62" s="37"/>
      <c r="E62" s="35"/>
      <c r="F62" s="38">
        <f>(IF(D62=$W$8,Références!$C$21)+IF(D62=$W$9,Références!$C$25)+IF(D62=$W$10,Références!$C$22)+IF(D62=$W$11,Références!$C$23))*E62</f>
        <v>0</v>
      </c>
    </row>
    <row r="63" spans="1:6">
      <c r="A63" s="34">
        <v>56</v>
      </c>
      <c r="B63" s="35"/>
      <c r="C63" s="35"/>
      <c r="D63" s="37"/>
      <c r="E63" s="35"/>
      <c r="F63" s="38">
        <f>(IF(D63=$W$8,Références!$C$21)+IF(D63=$W$9,Références!$C$25)+IF(D63=$W$10,Références!$C$22)+IF(D63=$W$11,Références!$C$23))*E63</f>
        <v>0</v>
      </c>
    </row>
    <row r="64" spans="1:6">
      <c r="A64" s="34">
        <v>57</v>
      </c>
      <c r="B64" s="35"/>
      <c r="C64" s="35"/>
      <c r="D64" s="37"/>
      <c r="E64" s="35"/>
      <c r="F64" s="38">
        <f>(IF(D64=$W$8,Références!$C$21)+IF(D64=$W$9,Références!$C$25)+IF(D64=$W$10,Références!$C$22)+IF(D64=$W$11,Références!$C$23))*E64</f>
        <v>0</v>
      </c>
    </row>
    <row r="65" spans="1:6">
      <c r="A65" s="34">
        <v>58</v>
      </c>
      <c r="B65" s="35"/>
      <c r="C65" s="35"/>
      <c r="D65" s="37"/>
      <c r="E65" s="35"/>
      <c r="F65" s="38">
        <f>(IF(D65=$W$8,Références!$C$21)+IF(D65=$W$9,Références!$C$25)+IF(D65=$W$10,Références!$C$22)+IF(D65=$W$11,Références!$C$23))*E65</f>
        <v>0</v>
      </c>
    </row>
    <row r="66" spans="1:6">
      <c r="A66" s="34">
        <v>59</v>
      </c>
      <c r="B66" s="35"/>
      <c r="C66" s="35"/>
      <c r="D66" s="37"/>
      <c r="E66" s="35"/>
      <c r="F66" s="38">
        <f>(IF(D66=$W$8,Références!$C$21)+IF(D66=$W$9,Références!$C$25)+IF(D66=$W$10,Références!$C$22)+IF(D66=$W$11,Références!$C$23))*E66</f>
        <v>0</v>
      </c>
    </row>
    <row r="67" spans="1:6">
      <c r="A67" s="34">
        <v>60</v>
      </c>
      <c r="B67" s="35"/>
      <c r="C67" s="35"/>
      <c r="D67" s="37"/>
      <c r="E67" s="35"/>
      <c r="F67" s="38">
        <f>(IF(D67=$W$8,Références!$C$21)+IF(D67=$W$9,Références!$C$25)+IF(D67=$W$10,Références!$C$22)+IF(D67=$W$11,Références!$C$23))*E67</f>
        <v>0</v>
      </c>
    </row>
    <row r="68" spans="1:6">
      <c r="A68" s="34">
        <v>61</v>
      </c>
      <c r="B68" s="35"/>
      <c r="C68" s="35"/>
      <c r="D68" s="37"/>
      <c r="E68" s="35"/>
      <c r="F68" s="38">
        <f>(IF(D68=$W$8,Références!$C$21)+IF(D68=$W$9,Références!$C$25)+IF(D68=$W$10,Références!$C$22)+IF(D68=$W$11,Références!$C$23))*E68</f>
        <v>0</v>
      </c>
    </row>
    <row r="69" spans="1:6">
      <c r="A69" s="34">
        <v>62</v>
      </c>
      <c r="B69" s="35"/>
      <c r="C69" s="35"/>
      <c r="D69" s="37"/>
      <c r="E69" s="35"/>
      <c r="F69" s="38">
        <f>(IF(D69=$W$8,Références!$C$21)+IF(D69=$W$9,Références!$C$25)+IF(D69=$W$10,Références!$C$22)+IF(D69=$W$11,Références!$C$23))*E69</f>
        <v>0</v>
      </c>
    </row>
    <row r="70" spans="1:6">
      <c r="A70" s="34">
        <v>63</v>
      </c>
      <c r="B70" s="35"/>
      <c r="C70" s="35"/>
      <c r="D70" s="37"/>
      <c r="E70" s="35"/>
      <c r="F70" s="38">
        <f>(IF(D70=$W$8,Références!$C$21)+IF(D70=$W$9,Références!$C$25)+IF(D70=$W$10,Références!$C$22)+IF(D70=$W$11,Références!$C$23))*E70</f>
        <v>0</v>
      </c>
    </row>
    <row r="71" spans="1:6">
      <c r="A71" s="34">
        <v>64</v>
      </c>
      <c r="B71" s="35"/>
      <c r="C71" s="35"/>
      <c r="D71" s="37"/>
      <c r="E71" s="35"/>
      <c r="F71" s="38">
        <f>(IF(D71=$W$8,Références!$C$21)+IF(D71=$W$9,Références!$C$25)+IF(D71=$W$10,Références!$C$22)+IF(D71=$W$11,Références!$C$23))*E71</f>
        <v>0</v>
      </c>
    </row>
    <row r="72" spans="1:6">
      <c r="A72" s="34">
        <v>65</v>
      </c>
      <c r="B72" s="35"/>
      <c r="C72" s="35"/>
      <c r="D72" s="37"/>
      <c r="E72" s="35"/>
      <c r="F72" s="38">
        <f>(IF(D72=$W$8,Références!$C$21)+IF(D72=$W$9,Références!$C$25)+IF(D72=$W$10,Références!$C$22)+IF(D72=$W$11,Références!$C$23))*E72</f>
        <v>0</v>
      </c>
    </row>
    <row r="73" spans="1:6">
      <c r="A73" s="34">
        <v>66</v>
      </c>
      <c r="B73" s="35"/>
      <c r="C73" s="35"/>
      <c r="D73" s="37"/>
      <c r="E73" s="35"/>
      <c r="F73" s="38">
        <f>(IF(D73=$W$8,Références!$C$21)+IF(D73=$W$9,Références!$C$25)+IF(D73=$W$10,Références!$C$22)+IF(D73=$W$11,Références!$C$23))*E73</f>
        <v>0</v>
      </c>
    </row>
    <row r="74" spans="1:6">
      <c r="A74" s="34">
        <v>67</v>
      </c>
      <c r="B74" s="35"/>
      <c r="C74" s="35"/>
      <c r="D74" s="37"/>
      <c r="E74" s="35"/>
      <c r="F74" s="38">
        <f>(IF(D74=$W$8,Références!$C$21)+IF(D74=$W$9,Références!$C$25)+IF(D74=$W$10,Références!$C$22)+IF(D74=$W$11,Références!$C$23))*E74</f>
        <v>0</v>
      </c>
    </row>
    <row r="75" spans="1:6">
      <c r="A75" s="34">
        <v>68</v>
      </c>
      <c r="B75" s="35"/>
      <c r="C75" s="35"/>
      <c r="D75" s="37"/>
      <c r="E75" s="35"/>
      <c r="F75" s="38">
        <f>(IF(D75=$W$8,Références!$C$21)+IF(D75=$W$9,Références!$C$25)+IF(D75=$W$10,Références!$C$22)+IF(D75=$W$11,Références!$C$23))*E75</f>
        <v>0</v>
      </c>
    </row>
    <row r="76" spans="1:6">
      <c r="A76" s="34">
        <v>69</v>
      </c>
      <c r="B76" s="35"/>
      <c r="C76" s="35"/>
      <c r="D76" s="37"/>
      <c r="E76" s="35"/>
      <c r="F76" s="38">
        <f>(IF(D76=$W$8,Références!$C$21)+IF(D76=$W$9,Références!$C$25)+IF(D76=$W$10,Références!$C$22)+IF(D76=$W$11,Références!$C$23))*E76</f>
        <v>0</v>
      </c>
    </row>
    <row r="77" spans="1:6">
      <c r="A77" s="34">
        <v>70</v>
      </c>
      <c r="B77" s="35"/>
      <c r="C77" s="35"/>
      <c r="D77" s="37"/>
      <c r="E77" s="35"/>
      <c r="F77" s="38">
        <f>(IF(D77=$W$8,Références!$C$21)+IF(D77=$W$9,Références!$C$25)+IF(D77=$W$10,Références!$C$22)+IF(D77=$W$11,Références!$C$23))*E77</f>
        <v>0</v>
      </c>
    </row>
    <row r="78" spans="1:6">
      <c r="A78" s="34">
        <v>71</v>
      </c>
      <c r="B78" s="35"/>
      <c r="C78" s="35"/>
      <c r="D78" s="37"/>
      <c r="E78" s="35"/>
      <c r="F78" s="38">
        <f>(IF(D78=$W$8,Références!$C$21)+IF(D78=$W$9,Références!$C$25)+IF(D78=$W$10,Références!$C$22)+IF(D78=$W$11,Références!$C$23))*E78</f>
        <v>0</v>
      </c>
    </row>
    <row r="79" spans="1:6">
      <c r="A79" s="34">
        <v>72</v>
      </c>
      <c r="B79" s="35"/>
      <c r="C79" s="35"/>
      <c r="D79" s="37"/>
      <c r="E79" s="35"/>
      <c r="F79" s="38">
        <f>(IF(D79=$W$8,Références!$C$21)+IF(D79=$W$9,Références!$C$25)+IF(D79=$W$10,Références!$C$22)+IF(D79=$W$11,Références!$C$23))*E79</f>
        <v>0</v>
      </c>
    </row>
    <row r="80" spans="1:6">
      <c r="A80" s="34">
        <v>73</v>
      </c>
      <c r="B80" s="35"/>
      <c r="C80" s="35"/>
      <c r="D80" s="37"/>
      <c r="E80" s="35"/>
      <c r="F80" s="38">
        <f>(IF(D80=$W$8,Références!$C$21)+IF(D80=$W$9,Références!$C$25)+IF(D80=$W$10,Références!$C$22)+IF(D80=$W$11,Références!$C$23))*E80</f>
        <v>0</v>
      </c>
    </row>
    <row r="81" spans="1:6">
      <c r="A81" s="34">
        <v>74</v>
      </c>
      <c r="B81" s="35"/>
      <c r="C81" s="35"/>
      <c r="D81" s="37"/>
      <c r="E81" s="35"/>
      <c r="F81" s="38">
        <f>(IF(D81=$W$8,Références!$C$21)+IF(D81=$W$9,Références!$C$25)+IF(D81=$W$10,Références!$C$22)+IF(D81=$W$11,Références!$C$23))*E81</f>
        <v>0</v>
      </c>
    </row>
    <row r="82" spans="1:6">
      <c r="A82" s="34">
        <v>75</v>
      </c>
      <c r="B82" s="35"/>
      <c r="C82" s="35"/>
      <c r="D82" s="37"/>
      <c r="E82" s="35"/>
      <c r="F82" s="38">
        <f>(IF(D82=$W$8,Références!$C$21)+IF(D82=$W$9,Références!$C$25)+IF(D82=$W$10,Références!$C$22)+IF(D82=$W$11,Références!$C$23))*E82</f>
        <v>0</v>
      </c>
    </row>
    <row r="83" spans="1:6">
      <c r="A83" s="34">
        <v>76</v>
      </c>
      <c r="B83" s="35"/>
      <c r="C83" s="35"/>
      <c r="D83" s="37"/>
      <c r="E83" s="35"/>
      <c r="F83" s="38">
        <f>(IF(D83=$W$8,Références!$C$21)+IF(D83=$W$9,Références!$C$25)+IF(D83=$W$10,Références!$C$22)+IF(D83=$W$11,Références!$C$23))*E83</f>
        <v>0</v>
      </c>
    </row>
    <row r="84" spans="1:6">
      <c r="A84" s="34">
        <v>77</v>
      </c>
      <c r="B84" s="35"/>
      <c r="C84" s="35"/>
      <c r="D84" s="37"/>
      <c r="E84" s="35"/>
      <c r="F84" s="38">
        <f>(IF(D84=$W$8,Références!$C$21)+IF(D84=$W$9,Références!$C$25)+IF(D84=$W$10,Références!$C$22)+IF(D84=$W$11,Références!$C$23))*E84</f>
        <v>0</v>
      </c>
    </row>
    <row r="85" spans="1:6">
      <c r="A85" s="34">
        <v>78</v>
      </c>
      <c r="B85" s="35"/>
      <c r="C85" s="35"/>
      <c r="D85" s="37"/>
      <c r="E85" s="35"/>
      <c r="F85" s="38">
        <f>(IF(D85=$W$8,Références!$C$21)+IF(D85=$W$9,Références!$C$25)+IF(D85=$W$10,Références!$C$22)+IF(D85=$W$11,Références!$C$23))*E85</f>
        <v>0</v>
      </c>
    </row>
    <row r="86" spans="1:6">
      <c r="A86" s="34">
        <v>79</v>
      </c>
      <c r="B86" s="35"/>
      <c r="C86" s="35"/>
      <c r="D86" s="37"/>
      <c r="E86" s="35"/>
      <c r="F86" s="38">
        <f>(IF(D86=$W$8,Références!$C$21)+IF(D86=$W$9,Références!$C$25)+IF(D86=$W$10,Références!$C$22)+IF(D86=$W$11,Références!$C$23))*E86</f>
        <v>0</v>
      </c>
    </row>
    <row r="87" spans="1:6">
      <c r="A87" s="34">
        <v>80</v>
      </c>
      <c r="B87" s="35"/>
      <c r="C87" s="35"/>
      <c r="D87" s="37"/>
      <c r="E87" s="35"/>
      <c r="F87" s="38">
        <f>(IF(D87=$W$8,Références!$C$21)+IF(D87=$W$9,Références!$C$25)+IF(D87=$W$10,Références!$C$22)+IF(D87=$W$11,Références!$C$23))*E87</f>
        <v>0</v>
      </c>
    </row>
    <row r="88" spans="1:6">
      <c r="A88" s="34">
        <v>81</v>
      </c>
      <c r="B88" s="35"/>
      <c r="C88" s="35"/>
      <c r="D88" s="37"/>
      <c r="E88" s="35"/>
      <c r="F88" s="38">
        <f>(IF(D88=$W$8,Références!$C$21)+IF(D88=$W$9,Références!$C$25)+IF(D88=$W$10,Références!$C$22)+IF(D88=$W$11,Références!$C$23))*E88</f>
        <v>0</v>
      </c>
    </row>
    <row r="89" spans="1:6">
      <c r="A89" s="34">
        <v>82</v>
      </c>
      <c r="B89" s="35"/>
      <c r="C89" s="35"/>
      <c r="D89" s="37"/>
      <c r="E89" s="35"/>
      <c r="F89" s="38">
        <f>(IF(D89=$W$8,Références!$C$21)+IF(D89=$W$9,Références!$C$25)+IF(D89=$W$10,Références!$C$22)+IF(D89=$W$11,Références!$C$23))*E89</f>
        <v>0</v>
      </c>
    </row>
    <row r="90" spans="1:6">
      <c r="A90" s="34">
        <v>83</v>
      </c>
      <c r="B90" s="35"/>
      <c r="C90" s="35"/>
      <c r="D90" s="37"/>
      <c r="E90" s="35"/>
      <c r="F90" s="38">
        <f>(IF(D90=$W$8,Références!$C$21)+IF(D90=$W$9,Références!$C$25)+IF(D90=$W$10,Références!$C$22)+IF(D90=$W$11,Références!$C$23))*E90</f>
        <v>0</v>
      </c>
    </row>
    <row r="91" spans="1:6">
      <c r="A91" s="34">
        <v>84</v>
      </c>
      <c r="B91" s="35"/>
      <c r="C91" s="35"/>
      <c r="D91" s="37"/>
      <c r="E91" s="35"/>
      <c r="F91" s="38">
        <f>(IF(D91=$W$8,Références!$C$21)+IF(D91=$W$9,Références!$C$25)+IF(D91=$W$10,Références!$C$22)+IF(D91=$W$11,Références!$C$23))*E91</f>
        <v>0</v>
      </c>
    </row>
    <row r="92" spans="1:6">
      <c r="A92" s="34">
        <v>85</v>
      </c>
      <c r="B92" s="35"/>
      <c r="C92" s="35"/>
      <c r="D92" s="37"/>
      <c r="E92" s="35"/>
      <c r="F92" s="38">
        <f>(IF(D92=$W$8,Références!$C$21)+IF(D92=$W$9,Références!$C$25)+IF(D92=$W$10,Références!$C$22)+IF(D92=$W$11,Références!$C$23))*E92</f>
        <v>0</v>
      </c>
    </row>
    <row r="93" spans="1:6">
      <c r="A93" s="34">
        <v>86</v>
      </c>
      <c r="B93" s="35"/>
      <c r="C93" s="35"/>
      <c r="D93" s="37"/>
      <c r="E93" s="35"/>
      <c r="F93" s="38">
        <f>(IF(D93=$W$8,Références!$C$21)+IF(D93=$W$9,Références!$C$25)+IF(D93=$W$10,Références!$C$22)+IF(D93=$W$11,Références!$C$23))*E93</f>
        <v>0</v>
      </c>
    </row>
    <row r="94" spans="1:6">
      <c r="A94" s="34">
        <v>87</v>
      </c>
      <c r="B94" s="35"/>
      <c r="C94" s="35"/>
      <c r="D94" s="37"/>
      <c r="E94" s="35"/>
      <c r="F94" s="38">
        <f>(IF(D94=$W$8,Références!$C$21)+IF(D94=$W$9,Références!$C$25)+IF(D94=$W$10,Références!$C$22)+IF(D94=$W$11,Références!$C$23))*E94</f>
        <v>0</v>
      </c>
    </row>
    <row r="95" spans="1:6">
      <c r="A95" s="34">
        <v>88</v>
      </c>
      <c r="B95" s="35"/>
      <c r="C95" s="35"/>
      <c r="D95" s="37"/>
      <c r="E95" s="35"/>
      <c r="F95" s="38">
        <f>(IF(D95=$W$8,Références!$C$21)+IF(D95=$W$9,Références!$C$25)+IF(D95=$W$10,Références!$C$22)+IF(D95=$W$11,Références!$C$23))*E95</f>
        <v>0</v>
      </c>
    </row>
    <row r="96" spans="1:6">
      <c r="A96" s="34">
        <v>89</v>
      </c>
      <c r="B96" s="35"/>
      <c r="C96" s="35"/>
      <c r="D96" s="37"/>
      <c r="E96" s="35"/>
      <c r="F96" s="38">
        <f>(IF(D96=$W$8,Références!$C$21)+IF(D96=$W$9,Références!$C$25)+IF(D96=$W$10,Références!$C$22)+IF(D96=$W$11,Références!$C$23))*E96</f>
        <v>0</v>
      </c>
    </row>
    <row r="97" spans="1:6">
      <c r="A97" s="34">
        <v>90</v>
      </c>
      <c r="B97" s="35"/>
      <c r="C97" s="35"/>
      <c r="D97" s="37"/>
      <c r="E97" s="35"/>
      <c r="F97" s="38">
        <f>(IF(D97=$W$8,Références!$C$21)+IF(D97=$W$9,Références!$C$25)+IF(D97=$W$10,Références!$C$22)+IF(D97=$W$11,Références!$C$23))*E97</f>
        <v>0</v>
      </c>
    </row>
    <row r="98" spans="1:6">
      <c r="A98" s="34">
        <v>91</v>
      </c>
      <c r="B98" s="35"/>
      <c r="C98" s="35"/>
      <c r="D98" s="37"/>
      <c r="E98" s="35"/>
      <c r="F98" s="38">
        <f>(IF(D98=$W$8,Références!$C$21)+IF(D98=$W$9,Références!$C$25)+IF(D98=$W$10,Références!$C$22)+IF(D98=$W$11,Références!$C$23))*E98</f>
        <v>0</v>
      </c>
    </row>
    <row r="99" spans="1:6">
      <c r="A99" s="34">
        <v>92</v>
      </c>
      <c r="B99" s="35"/>
      <c r="C99" s="35"/>
      <c r="D99" s="37"/>
      <c r="E99" s="35"/>
      <c r="F99" s="38">
        <f>(IF(D99=$W$8,Références!$C$21)+IF(D99=$W$9,Références!$C$25)+IF(D99=$W$10,Références!$C$22)+IF(D99=$W$11,Références!$C$23))*E99</f>
        <v>0</v>
      </c>
    </row>
    <row r="100" spans="1:6">
      <c r="A100" s="34">
        <v>93</v>
      </c>
      <c r="B100" s="35"/>
      <c r="C100" s="35"/>
      <c r="D100" s="37"/>
      <c r="E100" s="35"/>
      <c r="F100" s="38">
        <f>(IF(D100=$W$8,Références!$C$21)+IF(D100=$W$9,Références!$C$25)+IF(D100=$W$10,Références!$C$22)+IF(D100=$W$11,Références!$C$23))*E100</f>
        <v>0</v>
      </c>
    </row>
    <row r="101" spans="1:6">
      <c r="A101" s="34">
        <v>94</v>
      </c>
      <c r="B101" s="35"/>
      <c r="C101" s="35"/>
      <c r="D101" s="37"/>
      <c r="E101" s="35"/>
      <c r="F101" s="38">
        <f>(IF(D101=$W$8,Références!$C$21)+IF(D101=$W$9,Références!$C$25)+IF(D101=$W$10,Références!$C$22)+IF(D101=$W$11,Références!$C$23))*E101</f>
        <v>0</v>
      </c>
    </row>
    <row r="102" spans="1:6">
      <c r="A102" s="34">
        <v>95</v>
      </c>
      <c r="B102" s="35"/>
      <c r="C102" s="35"/>
      <c r="D102" s="37"/>
      <c r="E102" s="35"/>
      <c r="F102" s="38">
        <f>(IF(D102=$W$8,Références!$C$21)+IF(D102=$W$9,Références!$C$25)+IF(D102=$W$10,Références!$C$22)+IF(D102=$W$11,Références!$C$23))*E102</f>
        <v>0</v>
      </c>
    </row>
    <row r="103" spans="1:6">
      <c r="A103" s="34">
        <v>96</v>
      </c>
      <c r="B103" s="35"/>
      <c r="C103" s="35"/>
      <c r="D103" s="37"/>
      <c r="E103" s="35"/>
      <c r="F103" s="38">
        <f>(IF(D103=$W$8,Références!$C$21)+IF(D103=$W$9,Références!$C$25)+IF(D103=$W$10,Références!$C$22)+IF(D103=$W$11,Références!$C$23))*E103</f>
        <v>0</v>
      </c>
    </row>
    <row r="104" spans="1:6">
      <c r="A104" s="34">
        <v>97</v>
      </c>
      <c r="B104" s="35"/>
      <c r="C104" s="35"/>
      <c r="D104" s="37"/>
      <c r="E104" s="35"/>
      <c r="F104" s="38">
        <f>(IF(D104=$W$8,Références!$C$21)+IF(D104=$W$9,Références!$C$25)+IF(D104=$W$10,Références!$C$22)+IF(D104=$W$11,Références!$C$23))*E104</f>
        <v>0</v>
      </c>
    </row>
    <row r="105" spans="1:6">
      <c r="A105" s="34">
        <v>98</v>
      </c>
      <c r="B105" s="35"/>
      <c r="C105" s="35"/>
      <c r="D105" s="37"/>
      <c r="E105" s="35"/>
      <c r="F105" s="38">
        <f>(IF(D105=$W$8,Références!$C$21)+IF(D105=$W$9,Références!$C$25)+IF(D105=$W$10,Références!$C$22)+IF(D105=$W$11,Références!$C$23))*E105</f>
        <v>0</v>
      </c>
    </row>
    <row r="106" spans="1:6">
      <c r="A106" s="34">
        <v>99</v>
      </c>
      <c r="B106" s="35"/>
      <c r="C106" s="35"/>
      <c r="D106" s="37"/>
      <c r="E106" s="35"/>
      <c r="F106" s="38">
        <f>(IF(D106=$W$8,Références!$C$21)+IF(D106=$W$9,Références!$C$25)+IF(D106=$W$10,Références!$C$22)+IF(D106=$W$11,Références!$C$23))*E106</f>
        <v>0</v>
      </c>
    </row>
    <row r="107" spans="1:6">
      <c r="A107" s="34">
        <v>100</v>
      </c>
      <c r="B107" s="35"/>
      <c r="C107" s="35"/>
      <c r="D107" s="37"/>
      <c r="E107" s="35"/>
      <c r="F107" s="38">
        <f>(IF(D107=$W$8,Références!$C$21)+IF(D107=$W$9,Références!$C$25)+IF(D107=$W$10,Références!$C$22)+IF(D107=$W$11,Références!$C$23))*E107</f>
        <v>0</v>
      </c>
    </row>
    <row r="108" spans="1:6">
      <c r="A108" s="34">
        <v>101</v>
      </c>
      <c r="B108" s="35"/>
      <c r="C108" s="35"/>
      <c r="D108" s="37"/>
      <c r="E108" s="35"/>
      <c r="F108" s="38">
        <f>(IF(D108=$W$8,Références!$C$21)+IF(D108=$W$9,Références!$C$25)+IF(D108=$W$10,Références!$C$22)+IF(D108=$W$11,Références!$C$23))*E108</f>
        <v>0</v>
      </c>
    </row>
    <row r="109" spans="1:6">
      <c r="A109" s="34">
        <v>102</v>
      </c>
      <c r="B109" s="35"/>
      <c r="C109" s="35"/>
      <c r="D109" s="37"/>
      <c r="E109" s="35"/>
      <c r="F109" s="38">
        <f>(IF(D109=$W$8,Références!$C$21)+IF(D109=$W$9,Références!$C$25)+IF(D109=$W$10,Références!$C$22)+IF(D109=$W$11,Références!$C$23))*E109</f>
        <v>0</v>
      </c>
    </row>
    <row r="110" spans="1:6">
      <c r="A110" s="34">
        <v>103</v>
      </c>
      <c r="B110" s="35"/>
      <c r="C110" s="35"/>
      <c r="D110" s="37"/>
      <c r="E110" s="35"/>
      <c r="F110" s="38">
        <f>(IF(D110=$W$8,Références!$C$21)+IF(D110=$W$9,Références!$C$25)+IF(D110=$W$10,Références!$C$22)+IF(D110=$W$11,Références!$C$23))*E110</f>
        <v>0</v>
      </c>
    </row>
    <row r="111" spans="1:6">
      <c r="A111" s="34">
        <v>104</v>
      </c>
      <c r="B111" s="35"/>
      <c r="C111" s="35"/>
      <c r="D111" s="37"/>
      <c r="E111" s="35"/>
      <c r="F111" s="38">
        <f>(IF(D111=$W$8,Références!$C$21)+IF(D111=$W$9,Références!$C$25)+IF(D111=$W$10,Références!$C$22)+IF(D111=$W$11,Références!$C$23))*E111</f>
        <v>0</v>
      </c>
    </row>
    <row r="112" spans="1:6">
      <c r="A112" s="34">
        <v>105</v>
      </c>
      <c r="B112" s="35"/>
      <c r="C112" s="35"/>
      <c r="D112" s="37"/>
      <c r="E112" s="35"/>
      <c r="F112" s="38">
        <f>(IF(D112=$W$8,Références!$C$21)+IF(D112=$W$9,Références!$C$25)+IF(D112=$W$10,Références!$C$22)+IF(D112=$W$11,Références!$C$23))*E112</f>
        <v>0</v>
      </c>
    </row>
    <row r="113" spans="1:6">
      <c r="A113" s="34">
        <v>106</v>
      </c>
      <c r="B113" s="35"/>
      <c r="C113" s="35"/>
      <c r="D113" s="37"/>
      <c r="E113" s="35"/>
      <c r="F113" s="38">
        <f>(IF(D113=$W$8,Références!$C$21)+IF(D113=$W$9,Références!$C$25)+IF(D113=$W$10,Références!$C$22)+IF(D113=$W$11,Références!$C$23))*E113</f>
        <v>0</v>
      </c>
    </row>
    <row r="114" spans="1:6">
      <c r="A114" s="34">
        <v>107</v>
      </c>
      <c r="B114" s="35"/>
      <c r="C114" s="35"/>
      <c r="D114" s="37"/>
      <c r="E114" s="35"/>
      <c r="F114" s="38">
        <f>(IF(D114=$W$8,Références!$C$21)+IF(D114=$W$9,Références!$C$25)+IF(D114=$W$10,Références!$C$22)+IF(D114=$W$11,Références!$C$23))*E114</f>
        <v>0</v>
      </c>
    </row>
    <row r="115" spans="1:6">
      <c r="A115" s="34">
        <v>108</v>
      </c>
      <c r="B115" s="35"/>
      <c r="C115" s="35"/>
      <c r="D115" s="37"/>
      <c r="E115" s="35"/>
      <c r="F115" s="38">
        <f>(IF(D115=$W$8,Références!$C$21)+IF(D115=$W$9,Références!$C$25)+IF(D115=$W$10,Références!$C$22)+IF(D115=$W$11,Références!$C$23))*E115</f>
        <v>0</v>
      </c>
    </row>
    <row r="116" spans="1:6">
      <c r="A116" s="34">
        <v>109</v>
      </c>
      <c r="B116" s="35"/>
      <c r="C116" s="35"/>
      <c r="D116" s="37"/>
      <c r="E116" s="35"/>
      <c r="F116" s="38">
        <f>(IF(D116=$W$8,Références!$C$21)+IF(D116=$W$9,Références!$C$25)+IF(D116=$W$10,Références!$C$22)+IF(D116=$W$11,Références!$C$23))*E116</f>
        <v>0</v>
      </c>
    </row>
    <row r="117" spans="1:6">
      <c r="A117" s="34">
        <v>110</v>
      </c>
      <c r="B117" s="35"/>
      <c r="C117" s="35"/>
      <c r="D117" s="37"/>
      <c r="E117" s="35"/>
      <c r="F117" s="38">
        <f>(IF(D117=$W$8,Références!$C$21)+IF(D117=$W$9,Références!$C$25)+IF(D117=$W$10,Références!$C$22)+IF(D117=$W$11,Références!$C$23))*E117</f>
        <v>0</v>
      </c>
    </row>
    <row r="118" spans="1:6">
      <c r="A118" s="34">
        <v>111</v>
      </c>
      <c r="B118" s="35"/>
      <c r="C118" s="35"/>
      <c r="D118" s="37"/>
      <c r="E118" s="35"/>
      <c r="F118" s="38">
        <f>(IF(D118=$W$8,Références!$C$21)+IF(D118=$W$9,Références!$C$25)+IF(D118=$W$10,Références!$C$22)+IF(D118=$W$11,Références!$C$23))*E118</f>
        <v>0</v>
      </c>
    </row>
    <row r="119" spans="1:6">
      <c r="A119" s="34">
        <v>112</v>
      </c>
      <c r="B119" s="35"/>
      <c r="C119" s="35"/>
      <c r="D119" s="37"/>
      <c r="E119" s="35"/>
      <c r="F119" s="38">
        <f>(IF(D119=$W$8,Références!$C$21)+IF(D119=$W$9,Références!$C$25)+IF(D119=$W$10,Références!$C$22)+IF(D119=$W$11,Références!$C$23))*E119</f>
        <v>0</v>
      </c>
    </row>
    <row r="120" spans="1:6">
      <c r="A120" s="34">
        <v>113</v>
      </c>
      <c r="B120" s="35"/>
      <c r="C120" s="35"/>
      <c r="D120" s="37"/>
      <c r="E120" s="35"/>
      <c r="F120" s="38">
        <f>(IF(D120=$W$8,Références!$C$21)+IF(D120=$W$9,Références!$C$25)+IF(D120=$W$10,Références!$C$22)+IF(D120=$W$11,Références!$C$23))*E120</f>
        <v>0</v>
      </c>
    </row>
    <row r="121" spans="1:6">
      <c r="A121" s="34">
        <v>114</v>
      </c>
      <c r="B121" s="35"/>
      <c r="C121" s="35"/>
      <c r="D121" s="37"/>
      <c r="E121" s="35"/>
      <c r="F121" s="38">
        <f>(IF(D121=$W$8,Références!$C$21)+IF(D121=$W$9,Références!$C$25)+IF(D121=$W$10,Références!$C$22)+IF(D121=$W$11,Références!$C$23))*E121</f>
        <v>0</v>
      </c>
    </row>
    <row r="122" spans="1:6">
      <c r="A122" s="34">
        <v>115</v>
      </c>
      <c r="B122" s="35"/>
      <c r="C122" s="35"/>
      <c r="D122" s="37"/>
      <c r="E122" s="35"/>
      <c r="F122" s="38">
        <f>(IF(D122=$W$8,Références!$C$21)+IF(D122=$W$9,Références!$C$25)+IF(D122=$W$10,Références!$C$22)+IF(D122=$W$11,Références!$C$23))*E122</f>
        <v>0</v>
      </c>
    </row>
    <row r="123" spans="1:6">
      <c r="A123" s="34">
        <v>116</v>
      </c>
      <c r="B123" s="35"/>
      <c r="C123" s="35"/>
      <c r="D123" s="37"/>
      <c r="E123" s="35"/>
      <c r="F123" s="38">
        <f>(IF(D123=$W$8,Références!$C$21)+IF(D123=$W$9,Références!$C$25)+IF(D123=$W$10,Références!$C$22)+IF(D123=$W$11,Références!$C$23))*E123</f>
        <v>0</v>
      </c>
    </row>
    <row r="124" spans="1:6">
      <c r="A124" s="34">
        <v>117</v>
      </c>
      <c r="B124" s="35"/>
      <c r="C124" s="35"/>
      <c r="D124" s="37"/>
      <c r="E124" s="35"/>
      <c r="F124" s="38">
        <f>(IF(D124=$W$8,Références!$C$21)+IF(D124=$W$9,Références!$C$25)+IF(D124=$W$10,Références!$C$22)+IF(D124=$W$11,Références!$C$23))*E124</f>
        <v>0</v>
      </c>
    </row>
    <row r="125" spans="1:6">
      <c r="A125" s="34">
        <v>118</v>
      </c>
      <c r="B125" s="35"/>
      <c r="C125" s="35"/>
      <c r="D125" s="37"/>
      <c r="E125" s="35"/>
      <c r="F125" s="38">
        <f>(IF(D125=$W$8,Références!$C$21)+IF(D125=$W$9,Références!$C$25)+IF(D125=$W$10,Références!$C$22)+IF(D125=$W$11,Références!$C$23))*E125</f>
        <v>0</v>
      </c>
    </row>
    <row r="126" spans="1:6">
      <c r="A126" s="34">
        <v>119</v>
      </c>
      <c r="B126" s="35"/>
      <c r="C126" s="35"/>
      <c r="D126" s="37"/>
      <c r="E126" s="35"/>
      <c r="F126" s="38">
        <f>(IF(D126=$W$8,Références!$C$21)+IF(D126=$W$9,Références!$C$25)+IF(D126=$W$10,Références!$C$22)+IF(D126=$W$11,Références!$C$23))*E126</f>
        <v>0</v>
      </c>
    </row>
    <row r="127" spans="1:6">
      <c r="A127" s="34">
        <v>120</v>
      </c>
      <c r="B127" s="35"/>
      <c r="C127" s="35"/>
      <c r="D127" s="37"/>
      <c r="E127" s="35"/>
      <c r="F127" s="38">
        <f>(IF(D127=$W$8,Références!$C$21)+IF(D127=$W$9,Références!$C$25)+IF(D127=$W$10,Références!$C$22)+IF(D127=$W$11,Références!$C$23))*E127</f>
        <v>0</v>
      </c>
    </row>
    <row r="128" spans="1:6">
      <c r="A128" s="34">
        <v>121</v>
      </c>
      <c r="B128" s="35"/>
      <c r="C128" s="35"/>
      <c r="D128" s="37"/>
      <c r="E128" s="35"/>
      <c r="F128" s="38">
        <f>(IF(D128=$W$8,Références!$C$21)+IF(D128=$W$9,Références!$C$25)+IF(D128=$W$10,Références!$C$22)+IF(D128=$W$11,Références!$C$23))*E128</f>
        <v>0</v>
      </c>
    </row>
    <row r="129" spans="1:6">
      <c r="A129" s="34">
        <v>122</v>
      </c>
      <c r="B129" s="35"/>
      <c r="C129" s="35"/>
      <c r="D129" s="37"/>
      <c r="E129" s="35"/>
      <c r="F129" s="38">
        <f>(IF(D129=$W$8,Références!$C$21)+IF(D129=$W$9,Références!$C$25)+IF(D129=$W$10,Références!$C$22)+IF(D129=$W$11,Références!$C$23))*E129</f>
        <v>0</v>
      </c>
    </row>
    <row r="130" spans="1:6">
      <c r="A130" s="34">
        <v>123</v>
      </c>
      <c r="B130" s="35"/>
      <c r="C130" s="35"/>
      <c r="D130" s="37"/>
      <c r="E130" s="35"/>
      <c r="F130" s="38">
        <f>(IF(D130=$W$8,Références!$C$21)+IF(D130=$W$9,Références!$C$25)+IF(D130=$W$10,Références!$C$22)+IF(D130=$W$11,Références!$C$23))*E130</f>
        <v>0</v>
      </c>
    </row>
    <row r="131" spans="1:6">
      <c r="A131" s="34">
        <v>124</v>
      </c>
      <c r="B131" s="35"/>
      <c r="C131" s="35"/>
      <c r="D131" s="37"/>
      <c r="E131" s="35"/>
      <c r="F131" s="38">
        <f>(IF(D131=$W$8,Références!$C$21)+IF(D131=$W$9,Références!$C$25)+IF(D131=$W$10,Références!$C$22)+IF(D131=$W$11,Références!$C$23))*E131</f>
        <v>0</v>
      </c>
    </row>
    <row r="132" spans="1:6">
      <c r="A132" s="34">
        <v>125</v>
      </c>
      <c r="B132" s="35"/>
      <c r="C132" s="35"/>
      <c r="D132" s="37"/>
      <c r="E132" s="35"/>
      <c r="F132" s="38">
        <f>(IF(D132=$W$8,Références!$C$21)+IF(D132=$W$9,Références!$C$25)+IF(D132=$W$10,Références!$C$22)+IF(D132=$W$11,Références!$C$23))*E132</f>
        <v>0</v>
      </c>
    </row>
    <row r="133" spans="1:6">
      <c r="A133" s="34">
        <v>126</v>
      </c>
      <c r="B133" s="35"/>
      <c r="C133" s="35"/>
      <c r="D133" s="37"/>
      <c r="E133" s="35"/>
      <c r="F133" s="38">
        <f>(IF(D133=$W$8,Références!$C$21)+IF(D133=$W$9,Références!$C$25)+IF(D133=$W$10,Références!$C$22)+IF(D133=$W$11,Références!$C$23))*E133</f>
        <v>0</v>
      </c>
    </row>
    <row r="134" spans="1:6">
      <c r="A134" s="34">
        <v>127</v>
      </c>
      <c r="B134" s="35"/>
      <c r="C134" s="35"/>
      <c r="D134" s="37"/>
      <c r="E134" s="35"/>
      <c r="F134" s="38">
        <f>(IF(D134=$W$8,Références!$C$21)+IF(D134=$W$9,Références!$C$25)+IF(D134=$W$10,Références!$C$22)+IF(D134=$W$11,Références!$C$23))*E134</f>
        <v>0</v>
      </c>
    </row>
    <row r="135" spans="1:6">
      <c r="A135" s="34">
        <v>128</v>
      </c>
      <c r="B135" s="35"/>
      <c r="C135" s="35"/>
      <c r="D135" s="37"/>
      <c r="E135" s="35"/>
      <c r="F135" s="38">
        <f>(IF(D135=$W$8,Références!$C$21)+IF(D135=$W$9,Références!$C$25)+IF(D135=$W$10,Références!$C$22)+IF(D135=$W$11,Références!$C$23))*E135</f>
        <v>0</v>
      </c>
    </row>
    <row r="136" spans="1:6">
      <c r="A136" s="34">
        <v>129</v>
      </c>
      <c r="B136" s="35"/>
      <c r="C136" s="35"/>
      <c r="D136" s="37"/>
      <c r="E136" s="35"/>
      <c r="F136" s="38">
        <f>(IF(D136=$W$8,Références!$C$21)+IF(D136=$W$9,Références!$C$25)+IF(D136=$W$10,Références!$C$22)+IF(D136=$W$11,Références!$C$23))*E136</f>
        <v>0</v>
      </c>
    </row>
    <row r="137" spans="1:6">
      <c r="A137" s="34">
        <v>130</v>
      </c>
      <c r="B137" s="35"/>
      <c r="C137" s="35"/>
      <c r="D137" s="37"/>
      <c r="E137" s="35"/>
      <c r="F137" s="38">
        <f>(IF(D137=$W$8,Références!$C$21)+IF(D137=$W$9,Références!$C$25)+IF(D137=$W$10,Références!$C$22)+IF(D137=$W$11,Références!$C$23))*E137</f>
        <v>0</v>
      </c>
    </row>
    <row r="138" spans="1:6">
      <c r="A138" s="34">
        <v>131</v>
      </c>
      <c r="B138" s="35"/>
      <c r="C138" s="35"/>
      <c r="D138" s="37"/>
      <c r="E138" s="35"/>
      <c r="F138" s="38">
        <f>(IF(D138=$W$8,Références!$C$21)+IF(D138=$W$9,Références!$C$25)+IF(D138=$W$10,Références!$C$22)+IF(D138=$W$11,Références!$C$23))*E138</f>
        <v>0</v>
      </c>
    </row>
    <row r="139" spans="1:6">
      <c r="A139" s="34">
        <v>132</v>
      </c>
      <c r="B139" s="35"/>
      <c r="C139" s="35"/>
      <c r="D139" s="37"/>
      <c r="E139" s="35"/>
      <c r="F139" s="38">
        <f>(IF(D139=$W$8,Références!$C$21)+IF(D139=$W$9,Références!$C$25)+IF(D139=$W$10,Références!$C$22)+IF(D139=$W$11,Références!$C$23))*E139</f>
        <v>0</v>
      </c>
    </row>
    <row r="140" spans="1:6">
      <c r="A140" s="34">
        <v>133</v>
      </c>
      <c r="B140" s="35"/>
      <c r="C140" s="35"/>
      <c r="D140" s="37"/>
      <c r="E140" s="35"/>
      <c r="F140" s="38">
        <f>(IF(D140=$W$8,Références!$C$21)+IF(D140=$W$9,Références!$C$25)+IF(D140=$W$10,Références!$C$22)+IF(D140=$W$11,Références!$C$23))*E140</f>
        <v>0</v>
      </c>
    </row>
    <row r="141" spans="1:6">
      <c r="A141" s="34">
        <v>134</v>
      </c>
      <c r="B141" s="35"/>
      <c r="C141" s="35"/>
      <c r="D141" s="37"/>
      <c r="E141" s="35"/>
      <c r="F141" s="38">
        <f>(IF(D141=$W$8,Références!$C$21)+IF(D141=$W$9,Références!$C$25)+IF(D141=$W$10,Références!$C$22)+IF(D141=$W$11,Références!$C$23))*E141</f>
        <v>0</v>
      </c>
    </row>
    <row r="142" spans="1:6">
      <c r="A142" s="34">
        <v>135</v>
      </c>
      <c r="B142" s="35"/>
      <c r="C142" s="35"/>
      <c r="D142" s="37"/>
      <c r="E142" s="35"/>
      <c r="F142" s="38">
        <f>(IF(D142=$W$8,Références!$C$21)+IF(D142=$W$9,Références!$C$25)+IF(D142=$W$10,Références!$C$22)+IF(D142=$W$11,Références!$C$23))*E142</f>
        <v>0</v>
      </c>
    </row>
    <row r="143" spans="1:6">
      <c r="A143" s="34">
        <v>136</v>
      </c>
      <c r="B143" s="35"/>
      <c r="C143" s="35"/>
      <c r="D143" s="37"/>
      <c r="E143" s="35"/>
      <c r="F143" s="38">
        <f>(IF(D143=$W$8,Références!$C$21)+IF(D143=$W$9,Références!$C$25)+IF(D143=$W$10,Références!$C$22)+IF(D143=$W$11,Références!$C$23))*E143</f>
        <v>0</v>
      </c>
    </row>
    <row r="144" spans="1:6">
      <c r="A144" s="34">
        <v>137</v>
      </c>
      <c r="B144" s="35"/>
      <c r="C144" s="35"/>
      <c r="D144" s="37"/>
      <c r="E144" s="35"/>
      <c r="F144" s="38">
        <f>(IF(D144=$W$8,Références!$C$21)+IF(D144=$W$9,Références!$C$25)+IF(D144=$W$10,Références!$C$22)+IF(D144=$W$11,Références!$C$23))*E144</f>
        <v>0</v>
      </c>
    </row>
    <row r="145" spans="1:6">
      <c r="A145" s="34">
        <v>138</v>
      </c>
      <c r="B145" s="35"/>
      <c r="C145" s="35"/>
      <c r="D145" s="37"/>
      <c r="E145" s="35"/>
      <c r="F145" s="38">
        <f>(IF(D145=$W$8,Références!$C$21)+IF(D145=$W$9,Références!$C$25)+IF(D145=$W$10,Références!$C$22)+IF(D145=$W$11,Références!$C$23))*E145</f>
        <v>0</v>
      </c>
    </row>
    <row r="146" spans="1:6">
      <c r="A146" s="34">
        <v>139</v>
      </c>
      <c r="B146" s="35"/>
      <c r="C146" s="35"/>
      <c r="D146" s="37"/>
      <c r="E146" s="35"/>
      <c r="F146" s="38">
        <f>(IF(D146=$W$8,Références!$C$21)+IF(D146=$W$9,Références!$C$25)+IF(D146=$W$10,Références!$C$22)+IF(D146=$W$11,Références!$C$23))*E146</f>
        <v>0</v>
      </c>
    </row>
    <row r="147" spans="1:6">
      <c r="A147" s="34">
        <v>140</v>
      </c>
      <c r="B147" s="35"/>
      <c r="C147" s="35"/>
      <c r="D147" s="37"/>
      <c r="E147" s="35"/>
      <c r="F147" s="38">
        <f>(IF(D147=$W$8,Références!$C$21)+IF(D147=$W$9,Références!$C$25)+IF(D147=$W$10,Références!$C$22)+IF(D147=$W$11,Références!$C$23))*E147</f>
        <v>0</v>
      </c>
    </row>
    <row r="148" spans="1:6">
      <c r="A148" s="34">
        <v>141</v>
      </c>
      <c r="B148" s="35"/>
      <c r="C148" s="35"/>
      <c r="D148" s="37"/>
      <c r="E148" s="35"/>
      <c r="F148" s="38">
        <f>(IF(D148=$W$8,Références!$C$21)+IF(D148=$W$9,Références!$C$25)+IF(D148=$W$10,Références!$C$22)+IF(D148=$W$11,Références!$C$23))*E148</f>
        <v>0</v>
      </c>
    </row>
    <row r="149" spans="1:6">
      <c r="A149" s="34">
        <v>142</v>
      </c>
      <c r="B149" s="35"/>
      <c r="C149" s="35"/>
      <c r="D149" s="37"/>
      <c r="E149" s="35"/>
      <c r="F149" s="38">
        <f>(IF(D149=$W$8,Références!$C$21)+IF(D149=$W$9,Références!$C$25)+IF(D149=$W$10,Références!$C$22)+IF(D149=$W$11,Références!$C$23))*E149</f>
        <v>0</v>
      </c>
    </row>
    <row r="150" spans="1:6">
      <c r="A150" s="34">
        <v>143</v>
      </c>
      <c r="B150" s="35"/>
      <c r="C150" s="35"/>
      <c r="D150" s="37"/>
      <c r="E150" s="35"/>
      <c r="F150" s="38">
        <f>(IF(D150=$W$8,Références!$C$21)+IF(D150=$W$9,Références!$C$25)+IF(D150=$W$10,Références!$C$22)+IF(D150=$W$11,Références!$C$23))*E150</f>
        <v>0</v>
      </c>
    </row>
    <row r="151" spans="1:6">
      <c r="A151" s="34">
        <v>144</v>
      </c>
      <c r="B151" s="35"/>
      <c r="C151" s="35"/>
      <c r="D151" s="37"/>
      <c r="E151" s="35"/>
      <c r="F151" s="38">
        <f>(IF(D151=$W$8,Références!$C$21)+IF(D151=$W$9,Références!$C$25)+IF(D151=$W$10,Références!$C$22)+IF(D151=$W$11,Références!$C$23))*E151</f>
        <v>0</v>
      </c>
    </row>
    <row r="152" spans="1:6">
      <c r="A152" s="34">
        <v>145</v>
      </c>
      <c r="B152" s="35"/>
      <c r="C152" s="35"/>
      <c r="D152" s="37"/>
      <c r="E152" s="35"/>
      <c r="F152" s="38">
        <f>(IF(D152=$W$8,Références!$C$21)+IF(D152=$W$9,Références!$C$25)+IF(D152=$W$10,Références!$C$22)+IF(D152=$W$11,Références!$C$23))*E152</f>
        <v>0</v>
      </c>
    </row>
    <row r="153" spans="1:6">
      <c r="A153" s="34">
        <v>146</v>
      </c>
      <c r="B153" s="35"/>
      <c r="C153" s="35"/>
      <c r="D153" s="37"/>
      <c r="E153" s="35"/>
      <c r="F153" s="38">
        <f>(IF(D153=$W$8,Références!$C$21)+IF(D153=$W$9,Références!$C$25)+IF(D153=$W$10,Références!$C$22)+IF(D153=$W$11,Références!$C$23))*E153</f>
        <v>0</v>
      </c>
    </row>
    <row r="154" spans="1:6">
      <c r="A154" s="34">
        <v>147</v>
      </c>
      <c r="B154" s="35"/>
      <c r="C154" s="35"/>
      <c r="D154" s="37"/>
      <c r="E154" s="35"/>
      <c r="F154" s="38">
        <f>(IF(D154=$W$8,Références!$C$21)+IF(D154=$W$9,Références!$C$25)+IF(D154=$W$10,Références!$C$22)+IF(D154=$W$11,Références!$C$23))*E154</f>
        <v>0</v>
      </c>
    </row>
    <row r="155" spans="1:6">
      <c r="A155" s="34">
        <v>148</v>
      </c>
      <c r="B155" s="35"/>
      <c r="C155" s="35"/>
      <c r="D155" s="37"/>
      <c r="E155" s="35"/>
      <c r="F155" s="38">
        <f>(IF(D155=$W$8,Références!$C$21)+IF(D155=$W$9,Références!$C$25)+IF(D155=$W$10,Références!$C$22)+IF(D155=$W$11,Références!$C$23))*E155</f>
        <v>0</v>
      </c>
    </row>
    <row r="156" spans="1:6">
      <c r="A156" s="34">
        <v>149</v>
      </c>
      <c r="B156" s="35"/>
      <c r="C156" s="35"/>
      <c r="D156" s="37"/>
      <c r="E156" s="35"/>
      <c r="F156" s="38">
        <f>(IF(D156=$W$8,Références!$C$21)+IF(D156=$W$9,Références!$C$25)+IF(D156=$W$10,Références!$C$22)+IF(D156=$W$11,Références!$C$23))*E156</f>
        <v>0</v>
      </c>
    </row>
    <row r="157" spans="1:6">
      <c r="A157" s="34">
        <v>150</v>
      </c>
      <c r="B157" s="35"/>
      <c r="C157" s="35"/>
      <c r="D157" s="37"/>
      <c r="E157" s="35"/>
      <c r="F157" s="38">
        <f>(IF(D157=$W$8,Références!$C$21)+IF(D157=$W$9,Références!$C$25)+IF(D157=$W$10,Références!$C$22)+IF(D157=$W$11,Références!$C$23))*E157</f>
        <v>0</v>
      </c>
    </row>
    <row r="158" spans="1:6">
      <c r="A158" s="34">
        <v>151</v>
      </c>
      <c r="B158" s="35"/>
      <c r="C158" s="35"/>
      <c r="D158" s="37"/>
      <c r="E158" s="35"/>
      <c r="F158" s="38">
        <f>(IF(D158=$W$8,Références!$C$21)+IF(D158=$W$9,Références!$C$25)+IF(D158=$W$10,Références!$C$22)+IF(D158=$W$11,Références!$C$23))*E158</f>
        <v>0</v>
      </c>
    </row>
    <row r="159" spans="1:6">
      <c r="A159" s="34">
        <v>152</v>
      </c>
      <c r="B159" s="35"/>
      <c r="C159" s="35"/>
      <c r="D159" s="37"/>
      <c r="E159" s="35"/>
      <c r="F159" s="38">
        <f>(IF(D159=$W$8,Références!$C$21)+IF(D159=$W$9,Références!$C$25)+IF(D159=$W$10,Références!$C$22)+IF(D159=$W$11,Références!$C$23))*E159</f>
        <v>0</v>
      </c>
    </row>
    <row r="160" spans="1:6">
      <c r="A160" s="34">
        <v>153</v>
      </c>
      <c r="B160" s="35"/>
      <c r="C160" s="35"/>
      <c r="D160" s="37"/>
      <c r="E160" s="35"/>
      <c r="F160" s="38">
        <f>(IF(D160=$W$8,Références!$C$21)+IF(D160=$W$9,Références!$C$25)+IF(D160=$W$10,Références!$C$22)+IF(D160=$W$11,Références!$C$23))*E160</f>
        <v>0</v>
      </c>
    </row>
    <row r="161" spans="1:6">
      <c r="A161" s="34">
        <v>154</v>
      </c>
      <c r="B161" s="35"/>
      <c r="C161" s="35"/>
      <c r="D161" s="37"/>
      <c r="E161" s="35"/>
      <c r="F161" s="38">
        <f>(IF(D161=$W$8,Références!$C$21)+IF(D161=$W$9,Références!$C$25)+IF(D161=$W$10,Références!$C$22)+IF(D161=$W$11,Références!$C$23))*E161</f>
        <v>0</v>
      </c>
    </row>
    <row r="162" spans="1:6">
      <c r="A162" s="34">
        <v>155</v>
      </c>
      <c r="B162" s="35"/>
      <c r="C162" s="35"/>
      <c r="D162" s="37"/>
      <c r="E162" s="35"/>
      <c r="F162" s="38">
        <f>(IF(D162=$W$8,Références!$C$21)+IF(D162=$W$9,Références!$C$25)+IF(D162=$W$10,Références!$C$22)+IF(D162=$W$11,Références!$C$23))*E162</f>
        <v>0</v>
      </c>
    </row>
    <row r="163" spans="1:6">
      <c r="A163" s="34">
        <v>156</v>
      </c>
      <c r="B163" s="35"/>
      <c r="C163" s="35"/>
      <c r="D163" s="37"/>
      <c r="E163" s="35"/>
      <c r="F163" s="38">
        <f>(IF(D163=$W$8,Références!$C$21)+IF(D163=$W$9,Références!$C$25)+IF(D163=$W$10,Références!$C$22)+IF(D163=$W$11,Références!$C$23))*E163</f>
        <v>0</v>
      </c>
    </row>
    <row r="164" spans="1:6">
      <c r="A164" s="34">
        <v>157</v>
      </c>
      <c r="B164" s="35"/>
      <c r="C164" s="35"/>
      <c r="D164" s="37"/>
      <c r="E164" s="35"/>
      <c r="F164" s="38">
        <f>(IF(D164=$W$8,Références!$C$21)+IF(D164=$W$9,Références!$C$25)+IF(D164=$W$10,Références!$C$22)+IF(D164=$W$11,Références!$C$23))*E164</f>
        <v>0</v>
      </c>
    </row>
    <row r="165" spans="1:6">
      <c r="A165" s="34">
        <v>158</v>
      </c>
      <c r="B165" s="35"/>
      <c r="C165" s="35"/>
      <c r="D165" s="37"/>
      <c r="E165" s="35"/>
      <c r="F165" s="38">
        <f>(IF(D165=$W$8,Références!$C$21)+IF(D165=$W$9,Références!$C$25)+IF(D165=$W$10,Références!$C$22)+IF(D165=$W$11,Références!$C$23))*E165</f>
        <v>0</v>
      </c>
    </row>
    <row r="166" spans="1:6">
      <c r="A166" s="34">
        <v>159</v>
      </c>
      <c r="B166" s="35"/>
      <c r="C166" s="35"/>
      <c r="D166" s="37"/>
      <c r="E166" s="35"/>
      <c r="F166" s="38">
        <f>(IF(D166=$W$8,Références!$C$21)+IF(D166=$W$9,Références!$C$25)+IF(D166=$W$10,Références!$C$22)+IF(D166=$W$11,Références!$C$23))*E166</f>
        <v>0</v>
      </c>
    </row>
    <row r="167" spans="1:6">
      <c r="A167" s="34">
        <v>160</v>
      </c>
      <c r="B167" s="35"/>
      <c r="C167" s="35"/>
      <c r="D167" s="37"/>
      <c r="E167" s="35"/>
      <c r="F167" s="38">
        <f>(IF(D167=$W$8,Références!$C$21)+IF(D167=$W$9,Références!$C$25)+IF(D167=$W$10,Références!$C$22)+IF(D167=$W$11,Références!$C$23))*E167</f>
        <v>0</v>
      </c>
    </row>
    <row r="168" spans="1:6">
      <c r="A168" s="34">
        <v>161</v>
      </c>
      <c r="B168" s="35"/>
      <c r="C168" s="35"/>
      <c r="D168" s="37"/>
      <c r="E168" s="35"/>
      <c r="F168" s="38">
        <f>(IF(D168=$W$8,Références!$C$21)+IF(D168=$W$9,Références!$C$25)+IF(D168=$W$10,Références!$C$22)+IF(D168=$W$11,Références!$C$23))*E168</f>
        <v>0</v>
      </c>
    </row>
    <row r="169" spans="1:6">
      <c r="A169" s="34">
        <v>162</v>
      </c>
      <c r="B169" s="35"/>
      <c r="C169" s="35"/>
      <c r="D169" s="37"/>
      <c r="E169" s="35"/>
      <c r="F169" s="38">
        <f>(IF(D169=$W$8,Références!$C$21)+IF(D169=$W$9,Références!$C$25)+IF(D169=$W$10,Références!$C$22)+IF(D169=$W$11,Références!$C$23))*E169</f>
        <v>0</v>
      </c>
    </row>
    <row r="170" spans="1:6">
      <c r="A170" s="34">
        <v>163</v>
      </c>
      <c r="B170" s="35"/>
      <c r="C170" s="35"/>
      <c r="D170" s="37"/>
      <c r="E170" s="35"/>
      <c r="F170" s="38">
        <f>(IF(D170=$W$8,Références!$C$21)+IF(D170=$W$9,Références!$C$25)+IF(D170=$W$10,Références!$C$22)+IF(D170=$W$11,Références!$C$23))*E170</f>
        <v>0</v>
      </c>
    </row>
    <row r="171" spans="1:6">
      <c r="A171" s="34">
        <v>164</v>
      </c>
      <c r="B171" s="35"/>
      <c r="C171" s="35"/>
      <c r="D171" s="37"/>
      <c r="E171" s="35"/>
      <c r="F171" s="38">
        <f>(IF(D171=$W$8,Références!$C$21)+IF(D171=$W$9,Références!$C$25)+IF(D171=$W$10,Références!$C$22)+IF(D171=$W$11,Références!$C$23))*E171</f>
        <v>0</v>
      </c>
    </row>
    <row r="172" spans="1:6">
      <c r="A172" s="34">
        <v>165</v>
      </c>
      <c r="B172" s="35"/>
      <c r="C172" s="35"/>
      <c r="D172" s="37"/>
      <c r="E172" s="35"/>
      <c r="F172" s="38">
        <f>(IF(D172=$W$8,Références!$C$21)+IF(D172=$W$9,Références!$C$25)+IF(D172=$W$10,Références!$C$22)+IF(D172=$W$11,Références!$C$23))*E172</f>
        <v>0</v>
      </c>
    </row>
    <row r="173" spans="1:6">
      <c r="A173" s="34">
        <v>166</v>
      </c>
      <c r="B173" s="35"/>
      <c r="C173" s="35"/>
      <c r="D173" s="37"/>
      <c r="E173" s="35"/>
      <c r="F173" s="38">
        <f>(IF(D173=$W$8,Références!$C$21)+IF(D173=$W$9,Références!$C$25)+IF(D173=$W$10,Références!$C$22)+IF(D173=$W$11,Références!$C$23))*E173</f>
        <v>0</v>
      </c>
    </row>
    <row r="174" spans="1:6">
      <c r="A174" s="34">
        <v>167</v>
      </c>
      <c r="B174" s="35"/>
      <c r="C174" s="35"/>
      <c r="D174" s="37"/>
      <c r="E174" s="35"/>
      <c r="F174" s="38">
        <f>(IF(D174=$W$8,Références!$C$21)+IF(D174=$W$9,Références!$C$25)+IF(D174=$W$10,Références!$C$22)+IF(D174=$W$11,Références!$C$23))*E174</f>
        <v>0</v>
      </c>
    </row>
    <row r="175" spans="1:6">
      <c r="A175" s="34">
        <v>168</v>
      </c>
      <c r="B175" s="35"/>
      <c r="C175" s="35"/>
      <c r="D175" s="37"/>
      <c r="E175" s="35"/>
      <c r="F175" s="38">
        <f>(IF(D175=$W$8,Références!$C$21)+IF(D175=$W$9,Références!$C$25)+IF(D175=$W$10,Références!$C$22)+IF(D175=$W$11,Références!$C$23))*E175</f>
        <v>0</v>
      </c>
    </row>
    <row r="176" spans="1:6">
      <c r="A176" s="34">
        <v>169</v>
      </c>
      <c r="B176" s="35"/>
      <c r="C176" s="35"/>
      <c r="D176" s="37"/>
      <c r="E176" s="35"/>
      <c r="F176" s="38">
        <f>(IF(D176=$W$8,Références!$C$21)+IF(D176=$W$9,Références!$C$25)+IF(D176=$W$10,Références!$C$22)+IF(D176=$W$11,Références!$C$23))*E176</f>
        <v>0</v>
      </c>
    </row>
    <row r="177" spans="1:6">
      <c r="A177" s="34">
        <v>170</v>
      </c>
      <c r="B177" s="35"/>
      <c r="C177" s="35"/>
      <c r="D177" s="37"/>
      <c r="E177" s="35"/>
      <c r="F177" s="38">
        <f>(IF(D177=$W$8,Références!$C$21)+IF(D177=$W$9,Références!$C$25)+IF(D177=$W$10,Références!$C$22)+IF(D177=$W$11,Références!$C$23))*E177</f>
        <v>0</v>
      </c>
    </row>
    <row r="178" spans="1:6">
      <c r="A178" s="34">
        <v>171</v>
      </c>
      <c r="B178" s="35"/>
      <c r="C178" s="35"/>
      <c r="D178" s="37"/>
      <c r="E178" s="35"/>
      <c r="F178" s="38">
        <f>(IF(D178=$W$8,Références!$C$21)+IF(D178=$W$9,Références!$C$25)+IF(D178=$W$10,Références!$C$22)+IF(D178=$W$11,Références!$C$23))*E178</f>
        <v>0</v>
      </c>
    </row>
    <row r="179" spans="1:6">
      <c r="A179" s="34">
        <v>172</v>
      </c>
      <c r="B179" s="35"/>
      <c r="C179" s="35"/>
      <c r="D179" s="37"/>
      <c r="E179" s="35"/>
      <c r="F179" s="38">
        <f>(IF(D179=$W$8,Références!$C$21)+IF(D179=$W$9,Références!$C$25)+IF(D179=$W$10,Références!$C$22)+IF(D179=$W$11,Références!$C$23))*E179</f>
        <v>0</v>
      </c>
    </row>
    <row r="180" spans="1:6">
      <c r="A180" s="34">
        <v>173</v>
      </c>
      <c r="B180" s="35"/>
      <c r="C180" s="35"/>
      <c r="D180" s="37"/>
      <c r="E180" s="35"/>
      <c r="F180" s="38">
        <f>(IF(D180=$W$8,Références!$C$21)+IF(D180=$W$9,Références!$C$25)+IF(D180=$W$10,Références!$C$22)+IF(D180=$W$11,Références!$C$23))*E180</f>
        <v>0</v>
      </c>
    </row>
    <row r="181" spans="1:6">
      <c r="A181" s="34">
        <v>174</v>
      </c>
      <c r="B181" s="35"/>
      <c r="C181" s="35"/>
      <c r="D181" s="37"/>
      <c r="E181" s="35"/>
      <c r="F181" s="38">
        <f>(IF(D181=$W$8,Références!$C$21)+IF(D181=$W$9,Références!$C$25)+IF(D181=$W$10,Références!$C$22)+IF(D181=$W$11,Références!$C$23))*E181</f>
        <v>0</v>
      </c>
    </row>
    <row r="182" spans="1:6">
      <c r="A182" s="34">
        <v>175</v>
      </c>
      <c r="B182" s="35"/>
      <c r="C182" s="35"/>
      <c r="D182" s="37"/>
      <c r="E182" s="35"/>
      <c r="F182" s="38">
        <f>(IF(D182=$W$8,Références!$C$21)+IF(D182=$W$9,Références!$C$25)+IF(D182=$W$10,Références!$C$22)+IF(D182=$W$11,Références!$C$23))*E182</f>
        <v>0</v>
      </c>
    </row>
    <row r="183" spans="1:6">
      <c r="A183" s="34">
        <v>176</v>
      </c>
      <c r="B183" s="35"/>
      <c r="C183" s="35"/>
      <c r="D183" s="37"/>
      <c r="E183" s="35"/>
      <c r="F183" s="38">
        <f>(IF(D183=$W$8,Références!$C$21)+IF(D183=$W$9,Références!$C$25)+IF(D183=$W$10,Références!$C$22)+IF(D183=$W$11,Références!$C$23))*E183</f>
        <v>0</v>
      </c>
    </row>
    <row r="184" spans="1:6">
      <c r="A184" s="34">
        <v>177</v>
      </c>
      <c r="B184" s="35"/>
      <c r="C184" s="35"/>
      <c r="D184" s="37"/>
      <c r="E184" s="35"/>
      <c r="F184" s="38">
        <f>(IF(D184=$W$8,Références!$C$21)+IF(D184=$W$9,Références!$C$25)+IF(D184=$W$10,Références!$C$22)+IF(D184=$W$11,Références!$C$23))*E184</f>
        <v>0</v>
      </c>
    </row>
    <row r="185" spans="1:6">
      <c r="A185" s="34">
        <v>178</v>
      </c>
      <c r="B185" s="35"/>
      <c r="C185" s="35"/>
      <c r="D185" s="37"/>
      <c r="E185" s="35"/>
      <c r="F185" s="38">
        <f>(IF(D185=$W$8,Références!$C$21)+IF(D185=$W$9,Références!$C$25)+IF(D185=$W$10,Références!$C$22)+IF(D185=$W$11,Références!$C$23))*E185</f>
        <v>0</v>
      </c>
    </row>
    <row r="186" spans="1:6">
      <c r="A186" s="34">
        <v>179</v>
      </c>
      <c r="B186" s="35"/>
      <c r="C186" s="35"/>
      <c r="D186" s="37"/>
      <c r="E186" s="35"/>
      <c r="F186" s="38">
        <f>(IF(D186=$W$8,Références!$C$21)+IF(D186=$W$9,Références!$C$25)+IF(D186=$W$10,Références!$C$22)+IF(D186=$W$11,Références!$C$23))*E186</f>
        <v>0</v>
      </c>
    </row>
    <row r="187" spans="1:6">
      <c r="A187" s="34">
        <v>180</v>
      </c>
      <c r="B187" s="35"/>
      <c r="C187" s="35"/>
      <c r="D187" s="37"/>
      <c r="E187" s="35"/>
      <c r="F187" s="38">
        <f>(IF(D187=$W$8,Références!$C$21)+IF(D187=$W$9,Références!$C$25)+IF(D187=$W$10,Références!$C$22)+IF(D187=$W$11,Références!$C$23))*E187</f>
        <v>0</v>
      </c>
    </row>
    <row r="188" spans="1:6">
      <c r="A188" s="34">
        <v>181</v>
      </c>
      <c r="B188" s="35"/>
      <c r="C188" s="35"/>
      <c r="D188" s="37"/>
      <c r="E188" s="35"/>
      <c r="F188" s="38">
        <f>(IF(D188=$W$8,Références!$C$21)+IF(D188=$W$9,Références!$C$25)+IF(D188=$W$10,Références!$C$22)+IF(D188=$W$11,Références!$C$23))*E188</f>
        <v>0</v>
      </c>
    </row>
    <row r="189" spans="1:6">
      <c r="A189" s="34">
        <v>182</v>
      </c>
      <c r="B189" s="35"/>
      <c r="C189" s="35"/>
      <c r="D189" s="37"/>
      <c r="E189" s="35"/>
      <c r="F189" s="38">
        <f>(IF(D189=$W$8,Références!$C$21)+IF(D189=$W$9,Références!$C$25)+IF(D189=$W$10,Références!$C$22)+IF(D189=$W$11,Références!$C$23))*E189</f>
        <v>0</v>
      </c>
    </row>
    <row r="190" spans="1:6">
      <c r="A190" s="34">
        <v>183</v>
      </c>
      <c r="B190" s="35"/>
      <c r="C190" s="35"/>
      <c r="D190" s="37"/>
      <c r="E190" s="35"/>
      <c r="F190" s="38">
        <f>(IF(D190=$W$8,Références!$C$21)+IF(D190=$W$9,Références!$C$25)+IF(D190=$W$10,Références!$C$22)+IF(D190=$W$11,Références!$C$23))*E190</f>
        <v>0</v>
      </c>
    </row>
    <row r="191" spans="1:6">
      <c r="A191" s="34">
        <v>184</v>
      </c>
      <c r="B191" s="35"/>
      <c r="C191" s="35"/>
      <c r="D191" s="37"/>
      <c r="E191" s="35"/>
      <c r="F191" s="38">
        <f>(IF(D191=$W$8,Références!$C$21)+IF(D191=$W$9,Références!$C$25)+IF(D191=$W$10,Références!$C$22)+IF(D191=$W$11,Références!$C$23))*E191</f>
        <v>0</v>
      </c>
    </row>
    <row r="192" spans="1:6">
      <c r="A192" s="34">
        <v>185</v>
      </c>
      <c r="B192" s="35"/>
      <c r="C192" s="35"/>
      <c r="D192" s="37"/>
      <c r="E192" s="35"/>
      <c r="F192" s="38">
        <f>(IF(D192=$W$8,Références!$C$21)+IF(D192=$W$9,Références!$C$25)+IF(D192=$W$10,Références!$C$22)+IF(D192=$W$11,Références!$C$23))*E192</f>
        <v>0</v>
      </c>
    </row>
    <row r="193" spans="1:6">
      <c r="A193" s="34">
        <v>186</v>
      </c>
      <c r="B193" s="35"/>
      <c r="C193" s="35"/>
      <c r="D193" s="37"/>
      <c r="E193" s="35"/>
      <c r="F193" s="38">
        <f>(IF(D193=$W$8,Références!$C$21)+IF(D193=$W$9,Références!$C$25)+IF(D193=$W$10,Références!$C$22)+IF(D193=$W$11,Références!$C$23))*E193</f>
        <v>0</v>
      </c>
    </row>
    <row r="194" spans="1:6">
      <c r="A194" s="34">
        <v>187</v>
      </c>
      <c r="B194" s="35"/>
      <c r="C194" s="35"/>
      <c r="D194" s="37"/>
      <c r="E194" s="35"/>
      <c r="F194" s="38">
        <f>(IF(D194=$W$8,Références!$C$21)+IF(D194=$W$9,Références!$C$25)+IF(D194=$W$10,Références!$C$22)+IF(D194=$W$11,Références!$C$23))*E194</f>
        <v>0</v>
      </c>
    </row>
    <row r="195" spans="1:6">
      <c r="A195" s="34">
        <v>188</v>
      </c>
      <c r="B195" s="35"/>
      <c r="C195" s="35"/>
      <c r="D195" s="37"/>
      <c r="E195" s="35"/>
      <c r="F195" s="38">
        <f>(IF(D195=$W$8,Références!$C$21)+IF(D195=$W$9,Références!$C$25)+IF(D195=$W$10,Références!$C$22)+IF(D195=$W$11,Références!$C$23))*E195</f>
        <v>0</v>
      </c>
    </row>
    <row r="196" spans="1:6">
      <c r="A196" s="34">
        <v>189</v>
      </c>
      <c r="B196" s="35"/>
      <c r="C196" s="35"/>
      <c r="D196" s="37"/>
      <c r="E196" s="35"/>
      <c r="F196" s="38">
        <f>(IF(D196=$W$8,Références!$C$21)+IF(D196=$W$9,Références!$C$25)+IF(D196=$W$10,Références!$C$22)+IF(D196=$W$11,Références!$C$23))*E196</f>
        <v>0</v>
      </c>
    </row>
    <row r="197" spans="1:6">
      <c r="A197" s="34">
        <v>190</v>
      </c>
      <c r="B197" s="35"/>
      <c r="C197" s="35"/>
      <c r="D197" s="37"/>
      <c r="E197" s="35"/>
      <c r="F197" s="38">
        <f>(IF(D197=$W$8,Références!$C$21)+IF(D197=$W$9,Références!$C$25)+IF(D197=$W$10,Références!$C$22)+IF(D197=$W$11,Références!$C$23))*E197</f>
        <v>0</v>
      </c>
    </row>
    <row r="198" spans="1:6">
      <c r="A198" s="34">
        <v>191</v>
      </c>
      <c r="B198" s="35"/>
      <c r="C198" s="35"/>
      <c r="D198" s="37"/>
      <c r="E198" s="35"/>
      <c r="F198" s="38">
        <f>(IF(D198=$W$8,Références!$C$21)+IF(D198=$W$9,Références!$C$25)+IF(D198=$W$10,Références!$C$22)+IF(D198=$W$11,Références!$C$23))*E198</f>
        <v>0</v>
      </c>
    </row>
    <row r="199" spans="1:6">
      <c r="A199" s="34">
        <v>192</v>
      </c>
      <c r="B199" s="35"/>
      <c r="C199" s="35"/>
      <c r="D199" s="37"/>
      <c r="E199" s="35"/>
      <c r="F199" s="38">
        <f>(IF(D199=$W$8,Références!$C$21)+IF(D199=$W$9,Références!$C$25)+IF(D199=$W$10,Références!$C$22)+IF(D199=$W$11,Références!$C$23))*E199</f>
        <v>0</v>
      </c>
    </row>
    <row r="200" spans="1:6">
      <c r="A200" s="34">
        <v>193</v>
      </c>
      <c r="B200" s="35"/>
      <c r="C200" s="35"/>
      <c r="D200" s="37"/>
      <c r="E200" s="35"/>
      <c r="F200" s="38">
        <f>(IF(D200=$W$8,Références!$C$21)+IF(D200=$W$9,Références!$C$25)+IF(D200=$W$10,Références!$C$22)+IF(D200=$W$11,Références!$C$23))*E200</f>
        <v>0</v>
      </c>
    </row>
    <row r="201" spans="1:6">
      <c r="A201" s="34">
        <v>194</v>
      </c>
      <c r="B201" s="35"/>
      <c r="C201" s="35"/>
      <c r="D201" s="37"/>
      <c r="E201" s="35"/>
      <c r="F201" s="38">
        <f>(IF(D201=$W$8,Références!$C$21)+IF(D201=$W$9,Références!$C$25)+IF(D201=$W$10,Références!$C$22)+IF(D201=$W$11,Références!$C$23))*E201</f>
        <v>0</v>
      </c>
    </row>
    <row r="202" spans="1:6">
      <c r="A202" s="34">
        <v>195</v>
      </c>
      <c r="B202" s="35"/>
      <c r="C202" s="35"/>
      <c r="D202" s="37"/>
      <c r="E202" s="35"/>
      <c r="F202" s="38">
        <f>(IF(D202=$W$8,Références!$C$21)+IF(D202=$W$9,Références!$C$25)+IF(D202=$W$10,Références!$C$22)+IF(D202=$W$11,Références!$C$23))*E202</f>
        <v>0</v>
      </c>
    </row>
    <row r="203" spans="1:6">
      <c r="A203" s="34">
        <v>196</v>
      </c>
      <c r="B203" s="35"/>
      <c r="C203" s="35"/>
      <c r="D203" s="37"/>
      <c r="E203" s="35"/>
      <c r="F203" s="38">
        <f>(IF(D203=$W$8,Références!$C$21)+IF(D203=$W$9,Références!$C$25)+IF(D203=$W$10,Références!$C$22)+IF(D203=$W$11,Références!$C$23))*E203</f>
        <v>0</v>
      </c>
    </row>
    <row r="204" spans="1:6">
      <c r="A204" s="34">
        <v>197</v>
      </c>
      <c r="B204" s="35"/>
      <c r="C204" s="35"/>
      <c r="D204" s="37"/>
      <c r="E204" s="35"/>
      <c r="F204" s="38">
        <f>(IF(D204=$W$8,Références!$C$21)+IF(D204=$W$9,Références!$C$25)+IF(D204=$W$10,Références!$C$22)+IF(D204=$W$11,Références!$C$23))*E204</f>
        <v>0</v>
      </c>
    </row>
    <row r="205" spans="1:6">
      <c r="A205" s="34">
        <v>198</v>
      </c>
      <c r="B205" s="35"/>
      <c r="C205" s="35"/>
      <c r="D205" s="37"/>
      <c r="E205" s="35"/>
      <c r="F205" s="38">
        <f>(IF(D205=$W$8,Références!$C$21)+IF(D205=$W$9,Références!$C$25)+IF(D205=$W$10,Références!$C$22)+IF(D205=$W$11,Références!$C$23))*E205</f>
        <v>0</v>
      </c>
    </row>
    <row r="206" spans="1:6">
      <c r="A206" s="34">
        <v>199</v>
      </c>
      <c r="B206" s="35"/>
      <c r="C206" s="35"/>
      <c r="D206" s="37"/>
      <c r="E206" s="35"/>
      <c r="F206" s="38">
        <f>(IF(D206=$W$8,Références!$C$21)+IF(D206=$W$9,Références!$C$25)+IF(D206=$W$10,Références!$C$22)+IF(D206=$W$11,Références!$C$23))*E206</f>
        <v>0</v>
      </c>
    </row>
    <row r="207" spans="1:6">
      <c r="A207" s="34">
        <v>200</v>
      </c>
      <c r="B207" s="35"/>
      <c r="C207" s="35"/>
      <c r="D207" s="37"/>
      <c r="E207" s="35"/>
      <c r="F207" s="38">
        <f>(IF(D207=$W$8,Références!$C$21)+IF(D207=$W$9,Références!$C$25)+IF(D207=$W$10,Références!$C$22)+IF(D207=$W$11,Références!$C$23))*E207</f>
        <v>0</v>
      </c>
    </row>
    <row r="208" spans="1:6">
      <c r="A208" s="34">
        <v>201</v>
      </c>
      <c r="B208" s="35"/>
      <c r="C208" s="35"/>
      <c r="D208" s="37"/>
      <c r="E208" s="35"/>
      <c r="F208" s="38">
        <f>(IF(D208=$W$8,Références!$C$21)+IF(D208=$W$9,Références!$C$25)+IF(D208=$W$10,Références!$C$22)+IF(D208=$W$11,Références!$C$23))*E208</f>
        <v>0</v>
      </c>
    </row>
    <row r="209" spans="1:6">
      <c r="A209" s="34">
        <v>202</v>
      </c>
      <c r="B209" s="35"/>
      <c r="C209" s="35"/>
      <c r="D209" s="37"/>
      <c r="E209" s="35"/>
      <c r="F209" s="38">
        <f>(IF(D209=$W$8,Références!$C$21)+IF(D209=$W$9,Références!$C$25)+IF(D209=$W$10,Références!$C$22)+IF(D209=$W$11,Références!$C$23))*E209</f>
        <v>0</v>
      </c>
    </row>
    <row r="210" spans="1:6">
      <c r="A210" s="34">
        <v>203</v>
      </c>
      <c r="B210" s="35"/>
      <c r="C210" s="35"/>
      <c r="D210" s="37"/>
      <c r="E210" s="35"/>
      <c r="F210" s="38">
        <f>(IF(D210=$W$8,Références!$C$21)+IF(D210=$W$9,Références!$C$25)+IF(D210=$W$10,Références!$C$22)+IF(D210=$W$11,Références!$C$23))*E210</f>
        <v>0</v>
      </c>
    </row>
    <row r="211" spans="1:6">
      <c r="A211" s="34">
        <v>204</v>
      </c>
      <c r="B211" s="35"/>
      <c r="C211" s="35"/>
      <c r="D211" s="37"/>
      <c r="E211" s="35"/>
      <c r="F211" s="38">
        <f>(IF(D211=$W$8,Références!$C$21)+IF(D211=$W$9,Références!$C$25)+IF(D211=$W$10,Références!$C$22)+IF(D211=$W$11,Références!$C$23))*E211</f>
        <v>0</v>
      </c>
    </row>
    <row r="212" spans="1:6">
      <c r="A212" s="34">
        <v>205</v>
      </c>
      <c r="B212" s="35"/>
      <c r="C212" s="35"/>
      <c r="D212" s="37"/>
      <c r="E212" s="35"/>
      <c r="F212" s="38">
        <f>(IF(D212=$W$8,Références!$C$21)+IF(D212=$W$9,Références!$C$25)+IF(D212=$W$10,Références!$C$22)+IF(D212=$W$11,Références!$C$23))*E212</f>
        <v>0</v>
      </c>
    </row>
    <row r="213" spans="1:6">
      <c r="A213" s="34">
        <v>206</v>
      </c>
      <c r="B213" s="35"/>
      <c r="C213" s="35"/>
      <c r="D213" s="37"/>
      <c r="E213" s="35"/>
      <c r="F213" s="38">
        <f>(IF(D213=$W$8,Références!$C$21)+IF(D213=$W$9,Références!$C$25)+IF(D213=$W$10,Références!$C$22)+IF(D213=$W$11,Références!$C$23))*E213</f>
        <v>0</v>
      </c>
    </row>
    <row r="214" spans="1:6">
      <c r="A214" s="34">
        <v>207</v>
      </c>
      <c r="B214" s="35"/>
      <c r="C214" s="35"/>
      <c r="D214" s="37"/>
      <c r="E214" s="35"/>
      <c r="F214" s="38">
        <f>(IF(D214=$W$8,Références!$C$21)+IF(D214=$W$9,Références!$C$25)+IF(D214=$W$10,Références!$C$22)+IF(D214=$W$11,Références!$C$23))*E214</f>
        <v>0</v>
      </c>
    </row>
    <row r="215" spans="1:6">
      <c r="A215" s="34">
        <v>208</v>
      </c>
      <c r="B215" s="35"/>
      <c r="C215" s="35"/>
      <c r="D215" s="37"/>
      <c r="E215" s="35"/>
      <c r="F215" s="38">
        <f>(IF(D215=$W$8,Références!$C$21)+IF(D215=$W$9,Références!$C$25)+IF(D215=$W$10,Références!$C$22)+IF(D215=$W$11,Références!$C$23))*E215</f>
        <v>0</v>
      </c>
    </row>
    <row r="216" spans="1:6">
      <c r="A216" s="34">
        <v>209</v>
      </c>
      <c r="B216" s="35"/>
      <c r="C216" s="35"/>
      <c r="D216" s="37"/>
      <c r="E216" s="35"/>
      <c r="F216" s="38">
        <f>(IF(D216=$W$8,Références!$C$21)+IF(D216=$W$9,Références!$C$25)+IF(D216=$W$10,Références!$C$22)+IF(D216=$W$11,Références!$C$23))*E216</f>
        <v>0</v>
      </c>
    </row>
    <row r="217" spans="1:6">
      <c r="A217" s="34">
        <v>210</v>
      </c>
      <c r="B217" s="35"/>
      <c r="C217" s="35"/>
      <c r="D217" s="37"/>
      <c r="E217" s="35"/>
      <c r="F217" s="38">
        <f>(IF(D217=$W$8,Références!$C$21)+IF(D217=$W$9,Références!$C$25)+IF(D217=$W$10,Références!$C$22)+IF(D217=$W$11,Références!$C$23))*E217</f>
        <v>0</v>
      </c>
    </row>
    <row r="218" spans="1:6">
      <c r="A218" s="34">
        <v>211</v>
      </c>
      <c r="B218" s="35"/>
      <c r="C218" s="35"/>
      <c r="D218" s="37"/>
      <c r="E218" s="35"/>
      <c r="F218" s="38">
        <f>(IF(D218=$W$8,Références!$C$21)+IF(D218=$W$9,Références!$C$25)+IF(D218=$W$10,Références!$C$22)+IF(D218=$W$11,Références!$C$23))*E218</f>
        <v>0</v>
      </c>
    </row>
    <row r="219" spans="1:6">
      <c r="A219" s="34">
        <v>212</v>
      </c>
      <c r="B219" s="35"/>
      <c r="C219" s="35"/>
      <c r="D219" s="37"/>
      <c r="E219" s="35"/>
      <c r="F219" s="38">
        <f>(IF(D219=$W$8,Références!$C$21)+IF(D219=$W$9,Références!$C$25)+IF(D219=$W$10,Références!$C$22)+IF(D219=$W$11,Références!$C$23))*E219</f>
        <v>0</v>
      </c>
    </row>
    <row r="220" spans="1:6">
      <c r="A220" s="34">
        <v>213</v>
      </c>
      <c r="B220" s="35"/>
      <c r="C220" s="35"/>
      <c r="D220" s="37"/>
      <c r="E220" s="35"/>
      <c r="F220" s="38">
        <f>(IF(D220=$W$8,Références!$C$21)+IF(D220=$W$9,Références!$C$25)+IF(D220=$W$10,Références!$C$22)+IF(D220=$W$11,Références!$C$23))*E220</f>
        <v>0</v>
      </c>
    </row>
    <row r="221" spans="1:6">
      <c r="A221" s="34">
        <v>214</v>
      </c>
      <c r="B221" s="35"/>
      <c r="C221" s="35"/>
      <c r="D221" s="37"/>
      <c r="E221" s="35"/>
      <c r="F221" s="38">
        <f>(IF(D221=$W$8,Références!$C$21)+IF(D221=$W$9,Références!$C$25)+IF(D221=$W$10,Références!$C$22)+IF(D221=$W$11,Références!$C$23))*E221</f>
        <v>0</v>
      </c>
    </row>
    <row r="222" spans="1:6">
      <c r="A222" s="34">
        <v>215</v>
      </c>
      <c r="B222" s="35"/>
      <c r="C222" s="35"/>
      <c r="D222" s="37"/>
      <c r="E222" s="35"/>
      <c r="F222" s="38">
        <f>(IF(D222=$W$8,Références!$C$21)+IF(D222=$W$9,Références!$C$25)+IF(D222=$W$10,Références!$C$22)+IF(D222=$W$11,Références!$C$23))*E222</f>
        <v>0</v>
      </c>
    </row>
    <row r="223" spans="1:6">
      <c r="A223" s="34">
        <v>216</v>
      </c>
      <c r="B223" s="35"/>
      <c r="C223" s="35"/>
      <c r="D223" s="37"/>
      <c r="E223" s="35"/>
      <c r="F223" s="38">
        <f>(IF(D223=$W$8,Références!$C$21)+IF(D223=$W$9,Références!$C$25)+IF(D223=$W$10,Références!$C$22)+IF(D223=$W$11,Références!$C$23))*E223</f>
        <v>0</v>
      </c>
    </row>
    <row r="224" spans="1:6">
      <c r="A224" s="34">
        <v>217</v>
      </c>
      <c r="B224" s="35"/>
      <c r="C224" s="35"/>
      <c r="D224" s="37"/>
      <c r="E224" s="35"/>
      <c r="F224" s="38">
        <f>(IF(D224=$W$8,Références!$C$21)+IF(D224=$W$9,Références!$C$25)+IF(D224=$W$10,Références!$C$22)+IF(D224=$W$11,Références!$C$23))*E224</f>
        <v>0</v>
      </c>
    </row>
    <row r="225" spans="1:6">
      <c r="A225" s="34">
        <v>218</v>
      </c>
      <c r="B225" s="35"/>
      <c r="C225" s="35"/>
      <c r="D225" s="37"/>
      <c r="E225" s="35"/>
      <c r="F225" s="38">
        <f>(IF(D225=$W$8,Références!$C$21)+IF(D225=$W$9,Références!$C$25)+IF(D225=$W$10,Références!$C$22)+IF(D225=$W$11,Références!$C$23))*E225</f>
        <v>0</v>
      </c>
    </row>
    <row r="226" spans="1:6">
      <c r="A226" s="34">
        <v>219</v>
      </c>
      <c r="B226" s="35"/>
      <c r="C226" s="35"/>
      <c r="D226" s="37"/>
      <c r="E226" s="35"/>
      <c r="F226" s="38">
        <f>(IF(D226=$W$8,Références!$C$21)+IF(D226=$W$9,Références!$C$25)+IF(D226=$W$10,Références!$C$22)+IF(D226=$W$11,Références!$C$23))*E226</f>
        <v>0</v>
      </c>
    </row>
    <row r="227" spans="1:6">
      <c r="A227" s="34">
        <v>220</v>
      </c>
      <c r="B227" s="35"/>
      <c r="C227" s="35"/>
      <c r="D227" s="37"/>
      <c r="E227" s="35"/>
      <c r="F227" s="38">
        <f>(IF(D227=$W$8,Références!$C$21)+IF(D227=$W$9,Références!$C$25)+IF(D227=$W$10,Références!$C$22)+IF(D227=$W$11,Références!$C$23))*E227</f>
        <v>0</v>
      </c>
    </row>
    <row r="228" spans="1:6">
      <c r="A228" s="34">
        <v>221</v>
      </c>
      <c r="B228" s="35"/>
      <c r="C228" s="35"/>
      <c r="D228" s="37"/>
      <c r="E228" s="35"/>
      <c r="F228" s="38">
        <f>(IF(D228=$W$8,Références!$C$21)+IF(D228=$W$9,Références!$C$25)+IF(D228=$W$10,Références!$C$22)+IF(D228=$W$11,Références!$C$23))*E228</f>
        <v>0</v>
      </c>
    </row>
    <row r="229" spans="1:6">
      <c r="A229" s="34">
        <v>222</v>
      </c>
      <c r="B229" s="35"/>
      <c r="C229" s="35"/>
      <c r="D229" s="37"/>
      <c r="E229" s="35"/>
      <c r="F229" s="38">
        <f>(IF(D229=$W$8,Références!$C$21)+IF(D229=$W$9,Références!$C$25)+IF(D229=$W$10,Références!$C$22)+IF(D229=$W$11,Références!$C$23))*E229</f>
        <v>0</v>
      </c>
    </row>
    <row r="230" spans="1:6">
      <c r="A230" s="34">
        <v>223</v>
      </c>
      <c r="B230" s="35"/>
      <c r="C230" s="35"/>
      <c r="D230" s="37"/>
      <c r="E230" s="35"/>
      <c r="F230" s="38">
        <f>(IF(D230=$W$8,Références!$C$21)+IF(D230=$W$9,Références!$C$25)+IF(D230=$W$10,Références!$C$22)+IF(D230=$W$11,Références!$C$23))*E230</f>
        <v>0</v>
      </c>
    </row>
    <row r="231" spans="1:6">
      <c r="A231" s="34">
        <v>224</v>
      </c>
      <c r="B231" s="35"/>
      <c r="C231" s="35"/>
      <c r="D231" s="37"/>
      <c r="E231" s="35"/>
      <c r="F231" s="38">
        <f>(IF(D231=$W$8,Références!$C$21)+IF(D231=$W$9,Références!$C$25)+IF(D231=$W$10,Références!$C$22)+IF(D231=$W$11,Références!$C$23))*E231</f>
        <v>0</v>
      </c>
    </row>
    <row r="232" spans="1:6">
      <c r="A232" s="34">
        <v>225</v>
      </c>
      <c r="B232" s="35"/>
      <c r="C232" s="35"/>
      <c r="D232" s="37"/>
      <c r="E232" s="35"/>
      <c r="F232" s="38">
        <f>(IF(D232=$W$8,Références!$C$21)+IF(D232=$W$9,Références!$C$25)+IF(D232=$W$10,Références!$C$22)+IF(D232=$W$11,Références!$C$23))*E232</f>
        <v>0</v>
      </c>
    </row>
    <row r="233" spans="1:6">
      <c r="A233" s="34">
        <v>226</v>
      </c>
      <c r="B233" s="35"/>
      <c r="C233" s="35"/>
      <c r="D233" s="37"/>
      <c r="E233" s="35"/>
      <c r="F233" s="38">
        <f>(IF(D233=$W$8,Références!$C$21)+IF(D233=$W$9,Références!$C$25)+IF(D233=$W$10,Références!$C$22)+IF(D233=$W$11,Références!$C$23))*E233</f>
        <v>0</v>
      </c>
    </row>
    <row r="234" spans="1:6">
      <c r="A234" s="34">
        <v>227</v>
      </c>
      <c r="B234" s="35"/>
      <c r="C234" s="35"/>
      <c r="D234" s="37"/>
      <c r="E234" s="35"/>
      <c r="F234" s="38">
        <f>(IF(D234=$W$8,Références!$C$21)+IF(D234=$W$9,Références!$C$25)+IF(D234=$W$10,Références!$C$22)+IF(D234=$W$11,Références!$C$23))*E234</f>
        <v>0</v>
      </c>
    </row>
    <row r="235" spans="1:6">
      <c r="A235" s="34">
        <v>228</v>
      </c>
      <c r="B235" s="35"/>
      <c r="C235" s="35"/>
      <c r="D235" s="37"/>
      <c r="E235" s="35"/>
      <c r="F235" s="38">
        <f>(IF(D235=$W$8,Références!$C$21)+IF(D235=$W$9,Références!$C$25)+IF(D235=$W$10,Références!$C$22)+IF(D235=$W$11,Références!$C$23))*E235</f>
        <v>0</v>
      </c>
    </row>
    <row r="236" spans="1:6">
      <c r="A236" s="34">
        <v>229</v>
      </c>
      <c r="B236" s="35"/>
      <c r="C236" s="35"/>
      <c r="D236" s="37"/>
      <c r="E236" s="35"/>
      <c r="F236" s="38">
        <f>(IF(D236=$W$8,Références!$C$21)+IF(D236=$W$9,Références!$C$25)+IF(D236=$W$10,Références!$C$22)+IF(D236=$W$11,Références!$C$23))*E236</f>
        <v>0</v>
      </c>
    </row>
    <row r="237" spans="1:6">
      <c r="A237" s="34">
        <v>230</v>
      </c>
      <c r="B237" s="35"/>
      <c r="C237" s="35"/>
      <c r="D237" s="37"/>
      <c r="E237" s="35"/>
      <c r="F237" s="38">
        <f>(IF(D237=$W$8,Références!$C$21)+IF(D237=$W$9,Références!$C$25)+IF(D237=$W$10,Références!$C$22)+IF(D237=$W$11,Références!$C$23))*E237</f>
        <v>0</v>
      </c>
    </row>
    <row r="238" spans="1:6">
      <c r="A238" s="34">
        <v>231</v>
      </c>
      <c r="B238" s="35"/>
      <c r="C238" s="35"/>
      <c r="D238" s="37"/>
      <c r="E238" s="35"/>
      <c r="F238" s="38">
        <f>(IF(D238=$W$8,Références!$C$21)+IF(D238=$W$9,Références!$C$25)+IF(D238=$W$10,Références!$C$22)+IF(D238=$W$11,Références!$C$23))*E238</f>
        <v>0</v>
      </c>
    </row>
    <row r="239" spans="1:6">
      <c r="A239" s="34">
        <v>232</v>
      </c>
      <c r="B239" s="35"/>
      <c r="C239" s="35"/>
      <c r="D239" s="37"/>
      <c r="E239" s="35"/>
      <c r="F239" s="38">
        <f>(IF(D239=$W$8,Références!$C$21)+IF(D239=$W$9,Références!$C$25)+IF(D239=$W$10,Références!$C$22)+IF(D239=$W$11,Références!$C$23))*E239</f>
        <v>0</v>
      </c>
    </row>
    <row r="240" spans="1:6">
      <c r="A240" s="34">
        <v>233</v>
      </c>
      <c r="B240" s="35"/>
      <c r="C240" s="35"/>
      <c r="D240" s="37"/>
      <c r="E240" s="35"/>
      <c r="F240" s="38">
        <f>(IF(D240=$W$8,Références!$C$21)+IF(D240=$W$9,Références!$C$25)+IF(D240=$W$10,Références!$C$22)+IF(D240=$W$11,Références!$C$23))*E240</f>
        <v>0</v>
      </c>
    </row>
    <row r="241" spans="1:6">
      <c r="A241" s="34">
        <v>234</v>
      </c>
      <c r="B241" s="35"/>
      <c r="C241" s="35"/>
      <c r="D241" s="37"/>
      <c r="E241" s="35"/>
      <c r="F241" s="38">
        <f>(IF(D241=$W$8,Références!$C$21)+IF(D241=$W$9,Références!$C$25)+IF(D241=$W$10,Références!$C$22)+IF(D241=$W$11,Références!$C$23))*E241</f>
        <v>0</v>
      </c>
    </row>
    <row r="242" spans="1:6">
      <c r="A242" s="34">
        <v>235</v>
      </c>
      <c r="B242" s="35"/>
      <c r="C242" s="35"/>
      <c r="D242" s="37"/>
      <c r="E242" s="35"/>
      <c r="F242" s="38">
        <f>(IF(D242=$W$8,Références!$C$21)+IF(D242=$W$9,Références!$C$25)+IF(D242=$W$10,Références!$C$22)+IF(D242=$W$11,Références!$C$23))*E242</f>
        <v>0</v>
      </c>
    </row>
    <row r="243" spans="1:6">
      <c r="A243" s="34">
        <v>236</v>
      </c>
      <c r="B243" s="35"/>
      <c r="C243" s="35"/>
      <c r="D243" s="37"/>
      <c r="E243" s="35"/>
      <c r="F243" s="38">
        <f>(IF(D243=$W$8,Références!$C$21)+IF(D243=$W$9,Références!$C$25)+IF(D243=$W$10,Références!$C$22)+IF(D243=$W$11,Références!$C$23))*E243</f>
        <v>0</v>
      </c>
    </row>
    <row r="244" spans="1:6">
      <c r="A244" s="34">
        <v>237</v>
      </c>
      <c r="B244" s="35"/>
      <c r="C244" s="35"/>
      <c r="D244" s="37"/>
      <c r="E244" s="35"/>
      <c r="F244" s="38">
        <f>(IF(D244=$W$8,Références!$C$21)+IF(D244=$W$9,Références!$C$25)+IF(D244=$W$10,Références!$C$22)+IF(D244=$W$11,Références!$C$23))*E244</f>
        <v>0</v>
      </c>
    </row>
    <row r="245" spans="1:6">
      <c r="A245" s="34">
        <v>238</v>
      </c>
      <c r="B245" s="35"/>
      <c r="C245" s="35"/>
      <c r="D245" s="37"/>
      <c r="E245" s="35"/>
      <c r="F245" s="38">
        <f>(IF(D245=$W$8,Références!$C$21)+IF(D245=$W$9,Références!$C$25)+IF(D245=$W$10,Références!$C$22)+IF(D245=$W$11,Références!$C$23))*E245</f>
        <v>0</v>
      </c>
    </row>
    <row r="246" spans="1:6">
      <c r="A246" s="34">
        <v>239</v>
      </c>
      <c r="B246" s="35"/>
      <c r="C246" s="35"/>
      <c r="D246" s="37"/>
      <c r="E246" s="35"/>
      <c r="F246" s="38">
        <f>(IF(D246=$W$8,Références!$C$21)+IF(D246=$W$9,Références!$C$25)+IF(D246=$W$10,Références!$C$22)+IF(D246=$W$11,Références!$C$23))*E246</f>
        <v>0</v>
      </c>
    </row>
    <row r="247" spans="1:6">
      <c r="A247" s="34">
        <v>240</v>
      </c>
      <c r="B247" s="35"/>
      <c r="C247" s="35"/>
      <c r="D247" s="37"/>
      <c r="E247" s="35"/>
      <c r="F247" s="38">
        <f>(IF(D247=$W$8,Références!$C$21)+IF(D247=$W$9,Références!$C$25)+IF(D247=$W$10,Références!$C$22)+IF(D247=$W$11,Références!$C$23))*E247</f>
        <v>0</v>
      </c>
    </row>
    <row r="248" spans="1:6">
      <c r="A248" s="34">
        <v>241</v>
      </c>
      <c r="B248" s="35"/>
      <c r="C248" s="35"/>
      <c r="D248" s="37"/>
      <c r="E248" s="35"/>
      <c r="F248" s="38">
        <f>(IF(D248=$W$8,Références!$C$21)+IF(D248=$W$9,Références!$C$25)+IF(D248=$W$10,Références!$C$22)+IF(D248=$W$11,Références!$C$23))*E248</f>
        <v>0</v>
      </c>
    </row>
    <row r="249" spans="1:6">
      <c r="A249" s="34">
        <v>242</v>
      </c>
      <c r="B249" s="35"/>
      <c r="C249" s="35"/>
      <c r="D249" s="37"/>
      <c r="E249" s="35"/>
      <c r="F249" s="38">
        <f>(IF(D249=$W$8,Références!$C$21)+IF(D249=$W$9,Références!$C$25)+IF(D249=$W$10,Références!$C$22)+IF(D249=$W$11,Références!$C$23))*E249</f>
        <v>0</v>
      </c>
    </row>
    <row r="250" spans="1:6">
      <c r="A250" s="34">
        <v>243</v>
      </c>
      <c r="B250" s="35"/>
      <c r="C250" s="35"/>
      <c r="D250" s="37"/>
      <c r="E250" s="35"/>
      <c r="F250" s="38">
        <f>(IF(D250=$W$8,Références!$C$21)+IF(D250=$W$9,Références!$C$25)+IF(D250=$W$10,Références!$C$22)+IF(D250=$W$11,Références!$C$23))*E250</f>
        <v>0</v>
      </c>
    </row>
    <row r="251" spans="1:6">
      <c r="A251" s="34">
        <v>244</v>
      </c>
      <c r="B251" s="35"/>
      <c r="C251" s="35"/>
      <c r="D251" s="37"/>
      <c r="E251" s="35"/>
      <c r="F251" s="38">
        <f>(IF(D251=$W$8,Références!$C$21)+IF(D251=$W$9,Références!$C$25)+IF(D251=$W$10,Références!$C$22)+IF(D251=$W$11,Références!$C$23))*E251</f>
        <v>0</v>
      </c>
    </row>
    <row r="252" spans="1:6">
      <c r="A252" s="34">
        <v>245</v>
      </c>
      <c r="B252" s="35"/>
      <c r="C252" s="35"/>
      <c r="D252" s="37"/>
      <c r="E252" s="35"/>
      <c r="F252" s="38">
        <f>(IF(D252=$W$8,Références!$C$21)+IF(D252=$W$9,Références!$C$25)+IF(D252=$W$10,Références!$C$22)+IF(D252=$W$11,Références!$C$23))*E252</f>
        <v>0</v>
      </c>
    </row>
    <row r="253" spans="1:6">
      <c r="A253" s="34">
        <v>246</v>
      </c>
      <c r="B253" s="35"/>
      <c r="C253" s="35"/>
      <c r="D253" s="37"/>
      <c r="E253" s="35"/>
      <c r="F253" s="38">
        <f>(IF(D253=$W$8,Références!$C$21)+IF(D253=$W$9,Références!$C$25)+IF(D253=$W$10,Références!$C$22)+IF(D253=$W$11,Références!$C$23))*E253</f>
        <v>0</v>
      </c>
    </row>
    <row r="254" spans="1:6">
      <c r="A254" s="34">
        <v>247</v>
      </c>
      <c r="B254" s="35"/>
      <c r="C254" s="35"/>
      <c r="D254" s="37"/>
      <c r="E254" s="35"/>
      <c r="F254" s="38">
        <f>(IF(D254=$W$8,Références!$C$21)+IF(D254=$W$9,Références!$C$25)+IF(D254=$W$10,Références!$C$22)+IF(D254=$W$11,Références!$C$23))*E254</f>
        <v>0</v>
      </c>
    </row>
    <row r="255" spans="1:6">
      <c r="A255" s="34">
        <v>248</v>
      </c>
      <c r="B255" s="35"/>
      <c r="C255" s="35"/>
      <c r="D255" s="37"/>
      <c r="E255" s="35"/>
      <c r="F255" s="38">
        <f>(IF(D255=$W$8,Références!$C$21)+IF(D255=$W$9,Références!$C$25)+IF(D255=$W$10,Références!$C$22)+IF(D255=$W$11,Références!$C$23))*E255</f>
        <v>0</v>
      </c>
    </row>
    <row r="256" spans="1:6">
      <c r="A256" s="34">
        <v>249</v>
      </c>
      <c r="B256" s="35"/>
      <c r="C256" s="35"/>
      <c r="D256" s="37"/>
      <c r="E256" s="35"/>
      <c r="F256" s="38">
        <f>(IF(D256=$W$8,Références!$C$21)+IF(D256=$W$9,Références!$C$25)+IF(D256=$W$10,Références!$C$22)+IF(D256=$W$11,Références!$C$23))*E256</f>
        <v>0</v>
      </c>
    </row>
    <row r="257" spans="1:6">
      <c r="A257" s="34">
        <v>250</v>
      </c>
      <c r="B257" s="35"/>
      <c r="C257" s="35"/>
      <c r="D257" s="37"/>
      <c r="E257" s="35"/>
      <c r="F257" s="38">
        <f>(IF(D257=$W$8,Références!$C$21)+IF(D257=$W$9,Références!$C$25)+IF(D257=$W$10,Références!$C$22)+IF(D257=$W$11,Références!$C$23))*E257</f>
        <v>0</v>
      </c>
    </row>
    <row r="258" spans="1:6">
      <c r="A258" s="34">
        <v>251</v>
      </c>
      <c r="B258" s="35"/>
      <c r="C258" s="35"/>
      <c r="D258" s="37"/>
      <c r="E258" s="35"/>
      <c r="F258" s="38">
        <f>(IF(D258=$W$8,Références!$C$21)+IF(D258=$W$9,Références!$C$25)+IF(D258=$W$10,Références!$C$22)+IF(D258=$W$11,Références!$C$23))*E258</f>
        <v>0</v>
      </c>
    </row>
    <row r="259" spans="1:6">
      <c r="A259" s="34">
        <v>252</v>
      </c>
      <c r="B259" s="35"/>
      <c r="C259" s="35"/>
      <c r="D259" s="37"/>
      <c r="E259" s="35"/>
      <c r="F259" s="38">
        <f>(IF(D259=$W$8,Références!$C$21)+IF(D259=$W$9,Références!$C$25)+IF(D259=$W$10,Références!$C$22)+IF(D259=$W$11,Références!$C$23))*E259</f>
        <v>0</v>
      </c>
    </row>
    <row r="260" spans="1:6">
      <c r="A260" s="34">
        <v>253</v>
      </c>
      <c r="B260" s="35"/>
      <c r="C260" s="35"/>
      <c r="D260" s="37"/>
      <c r="E260" s="35"/>
      <c r="F260" s="38">
        <f>(IF(D260=$W$8,Références!$C$21)+IF(D260=$W$9,Références!$C$25)+IF(D260=$W$10,Références!$C$22)+IF(D260=$W$11,Références!$C$23))*E260</f>
        <v>0</v>
      </c>
    </row>
    <row r="261" spans="1:6">
      <c r="A261" s="34">
        <v>254</v>
      </c>
      <c r="B261" s="35"/>
      <c r="C261" s="35"/>
      <c r="D261" s="37"/>
      <c r="E261" s="35"/>
      <c r="F261" s="38">
        <f>(IF(D261=$W$8,Références!$C$21)+IF(D261=$W$9,Références!$C$25)+IF(D261=$W$10,Références!$C$22)+IF(D261=$W$11,Références!$C$23))*E261</f>
        <v>0</v>
      </c>
    </row>
    <row r="262" spans="1:6">
      <c r="A262" s="34">
        <v>255</v>
      </c>
      <c r="B262" s="35"/>
      <c r="C262" s="35"/>
      <c r="D262" s="37"/>
      <c r="E262" s="35"/>
      <c r="F262" s="38">
        <f>(IF(D262=$W$8,Références!$C$21)+IF(D262=$W$9,Références!$C$25)+IF(D262=$W$10,Références!$C$22)+IF(D262=$W$11,Références!$C$23))*E262</f>
        <v>0</v>
      </c>
    </row>
    <row r="263" spans="1:6">
      <c r="A263" s="34">
        <v>256</v>
      </c>
      <c r="B263" s="35"/>
      <c r="C263" s="35"/>
      <c r="D263" s="37"/>
      <c r="E263" s="35"/>
      <c r="F263" s="38">
        <f>(IF(D263=$W$8,Références!$C$21)+IF(D263=$W$9,Références!$C$25)+IF(D263=$W$10,Références!$C$22)+IF(D263=$W$11,Références!$C$23))*E263</f>
        <v>0</v>
      </c>
    </row>
    <row r="264" spans="1:6">
      <c r="A264" s="34">
        <v>257</v>
      </c>
      <c r="B264" s="35"/>
      <c r="C264" s="35"/>
      <c r="D264" s="37"/>
      <c r="E264" s="35"/>
      <c r="F264" s="38">
        <f>(IF(D264=$W$8,Références!$C$21)+IF(D264=$W$9,Références!$C$25)+IF(D264=$W$10,Références!$C$22)+IF(D264=$W$11,Références!$C$23))*E264</f>
        <v>0</v>
      </c>
    </row>
    <row r="265" spans="1:6">
      <c r="A265" s="34">
        <v>258</v>
      </c>
      <c r="B265" s="35"/>
      <c r="C265" s="35"/>
      <c r="D265" s="37"/>
      <c r="E265" s="35"/>
      <c r="F265" s="38">
        <f>(IF(D265=$W$8,Références!$C$21)+IF(D265=$W$9,Références!$C$25)+IF(D265=$W$10,Références!$C$22)+IF(D265=$W$11,Références!$C$23))*E265</f>
        <v>0</v>
      </c>
    </row>
    <row r="266" spans="1:6">
      <c r="A266" s="34">
        <v>259</v>
      </c>
      <c r="B266" s="35"/>
      <c r="C266" s="35"/>
      <c r="D266" s="37"/>
      <c r="E266" s="35"/>
      <c r="F266" s="38">
        <f>(IF(D266=$W$8,Références!$C$21)+IF(D266=$W$9,Références!$C$25)+IF(D266=$W$10,Références!$C$22)+IF(D266=$W$11,Références!$C$23))*E266</f>
        <v>0</v>
      </c>
    </row>
    <row r="267" spans="1:6">
      <c r="A267" s="34">
        <v>260</v>
      </c>
      <c r="B267" s="35"/>
      <c r="C267" s="35"/>
      <c r="D267" s="37"/>
      <c r="E267" s="35"/>
      <c r="F267" s="38">
        <f>(IF(D267=$W$8,Références!$C$21)+IF(D267=$W$9,Références!$C$25)+IF(D267=$W$10,Références!$C$22)+IF(D267=$W$11,Références!$C$23))*E267</f>
        <v>0</v>
      </c>
    </row>
    <row r="268" spans="1:6">
      <c r="A268" s="34">
        <v>261</v>
      </c>
      <c r="B268" s="35"/>
      <c r="C268" s="35"/>
      <c r="D268" s="37"/>
      <c r="E268" s="35"/>
      <c r="F268" s="38">
        <f>(IF(D268=$W$8,Références!$C$21)+IF(D268=$W$9,Références!$C$25)+IF(D268=$W$10,Références!$C$22)+IF(D268=$W$11,Références!$C$23))*E268</f>
        <v>0</v>
      </c>
    </row>
    <row r="269" spans="1:6">
      <c r="A269" s="34">
        <v>262</v>
      </c>
      <c r="B269" s="35"/>
      <c r="C269" s="35"/>
      <c r="D269" s="37"/>
      <c r="E269" s="35"/>
      <c r="F269" s="38">
        <f>(IF(D269=$W$8,Références!$C$21)+IF(D269=$W$9,Références!$C$25)+IF(D269=$W$10,Références!$C$22)+IF(D269=$W$11,Références!$C$23))*E269</f>
        <v>0</v>
      </c>
    </row>
    <row r="270" spans="1:6">
      <c r="A270" s="34">
        <v>263</v>
      </c>
      <c r="B270" s="35"/>
      <c r="C270" s="35"/>
      <c r="D270" s="37"/>
      <c r="E270" s="35"/>
      <c r="F270" s="38">
        <f>(IF(D270=$W$8,Références!$C$21)+IF(D270=$W$9,Références!$C$25)+IF(D270=$W$10,Références!$C$22)+IF(D270=$W$11,Références!$C$23))*E270</f>
        <v>0</v>
      </c>
    </row>
    <row r="271" spans="1:6">
      <c r="A271" s="34">
        <v>264</v>
      </c>
      <c r="B271" s="35"/>
      <c r="C271" s="35"/>
      <c r="D271" s="37"/>
      <c r="E271" s="35"/>
      <c r="F271" s="38">
        <f>(IF(D271=$W$8,Références!$C$21)+IF(D271=$W$9,Références!$C$25)+IF(D271=$W$10,Références!$C$22)+IF(D271=$W$11,Références!$C$23))*E271</f>
        <v>0</v>
      </c>
    </row>
    <row r="272" spans="1:6">
      <c r="A272" s="34">
        <v>265</v>
      </c>
      <c r="B272" s="35"/>
      <c r="C272" s="35"/>
      <c r="D272" s="37"/>
      <c r="E272" s="35"/>
      <c r="F272" s="38">
        <f>(IF(D272=$W$8,Références!$C$21)+IF(D272=$W$9,Références!$C$25)+IF(D272=$W$10,Références!$C$22)+IF(D272=$W$11,Références!$C$23))*E272</f>
        <v>0</v>
      </c>
    </row>
    <row r="273" spans="1:6">
      <c r="A273" s="34">
        <v>266</v>
      </c>
      <c r="B273" s="35"/>
      <c r="C273" s="35"/>
      <c r="D273" s="37"/>
      <c r="E273" s="35"/>
      <c r="F273" s="38">
        <f>(IF(D273=$W$8,Références!$C$21)+IF(D273=$W$9,Références!$C$25)+IF(D273=$W$10,Références!$C$22)+IF(D273=$W$11,Références!$C$23))*E273</f>
        <v>0</v>
      </c>
    </row>
    <row r="274" spans="1:6">
      <c r="A274" s="34">
        <v>267</v>
      </c>
      <c r="B274" s="35"/>
      <c r="C274" s="35"/>
      <c r="D274" s="37"/>
      <c r="E274" s="35"/>
      <c r="F274" s="38">
        <f>(IF(D274=$W$8,Références!$C$21)+IF(D274=$W$9,Références!$C$25)+IF(D274=$W$10,Références!$C$22)+IF(D274=$W$11,Références!$C$23))*E274</f>
        <v>0</v>
      </c>
    </row>
    <row r="275" spans="1:6">
      <c r="A275" s="34">
        <v>268</v>
      </c>
      <c r="B275" s="35"/>
      <c r="C275" s="35"/>
      <c r="D275" s="37"/>
      <c r="E275" s="35"/>
      <c r="F275" s="38">
        <f>(IF(D275=$W$8,Références!$C$21)+IF(D275=$W$9,Références!$C$25)+IF(D275=$W$10,Références!$C$22)+IF(D275=$W$11,Références!$C$23))*E275</f>
        <v>0</v>
      </c>
    </row>
    <row r="276" spans="1:6">
      <c r="A276" s="34">
        <v>269</v>
      </c>
      <c r="B276" s="35"/>
      <c r="C276" s="35"/>
      <c r="D276" s="37"/>
      <c r="E276" s="35"/>
      <c r="F276" s="38">
        <f>(IF(D276=$W$8,Références!$C$21)+IF(D276=$W$9,Références!$C$25)+IF(D276=$W$10,Références!$C$22)+IF(D276=$W$11,Références!$C$23))*E276</f>
        <v>0</v>
      </c>
    </row>
    <row r="277" spans="1:6">
      <c r="A277" s="34">
        <v>270</v>
      </c>
      <c r="B277" s="35"/>
      <c r="C277" s="35"/>
      <c r="D277" s="37"/>
      <c r="E277" s="35"/>
      <c r="F277" s="38">
        <f>(IF(D277=$W$8,Références!$C$21)+IF(D277=$W$9,Références!$C$25)+IF(D277=$W$10,Références!$C$22)+IF(D277=$W$11,Références!$C$23))*E277</f>
        <v>0</v>
      </c>
    </row>
    <row r="278" spans="1:6">
      <c r="A278" s="34">
        <v>271</v>
      </c>
      <c r="B278" s="35"/>
      <c r="C278" s="35"/>
      <c r="D278" s="37"/>
      <c r="E278" s="35"/>
      <c r="F278" s="38">
        <f>(IF(D278=$W$8,Références!$C$21)+IF(D278=$W$9,Références!$C$25)+IF(D278=$W$10,Références!$C$22)+IF(D278=$W$11,Références!$C$23))*E278</f>
        <v>0</v>
      </c>
    </row>
    <row r="279" spans="1:6">
      <c r="A279" s="34">
        <v>272</v>
      </c>
      <c r="B279" s="35"/>
      <c r="C279" s="35"/>
      <c r="D279" s="37"/>
      <c r="E279" s="35"/>
      <c r="F279" s="38">
        <f>(IF(D279=$W$8,Références!$C$21)+IF(D279=$W$9,Références!$C$25)+IF(D279=$W$10,Références!$C$22)+IF(D279=$W$11,Références!$C$23))*E279</f>
        <v>0</v>
      </c>
    </row>
    <row r="280" spans="1:6">
      <c r="A280" s="34">
        <v>273</v>
      </c>
      <c r="B280" s="35"/>
      <c r="C280" s="35"/>
      <c r="D280" s="37"/>
      <c r="E280" s="35"/>
      <c r="F280" s="38">
        <f>(IF(D280=$W$8,Références!$C$21)+IF(D280=$W$9,Références!$C$25)+IF(D280=$W$10,Références!$C$22)+IF(D280=$W$11,Références!$C$23))*E280</f>
        <v>0</v>
      </c>
    </row>
    <row r="281" spans="1:6">
      <c r="A281" s="34">
        <v>274</v>
      </c>
      <c r="B281" s="35"/>
      <c r="C281" s="35"/>
      <c r="D281" s="37"/>
      <c r="E281" s="35"/>
      <c r="F281" s="38">
        <f>(IF(D281=$W$8,Références!$C$21)+IF(D281=$W$9,Références!$C$25)+IF(D281=$W$10,Références!$C$22)+IF(D281=$W$11,Références!$C$23))*E281</f>
        <v>0</v>
      </c>
    </row>
    <row r="282" spans="1:6">
      <c r="A282" s="34">
        <v>275</v>
      </c>
      <c r="B282" s="35"/>
      <c r="C282" s="35"/>
      <c r="D282" s="37"/>
      <c r="E282" s="35"/>
      <c r="F282" s="38">
        <f>(IF(D282=$W$8,Références!$C$21)+IF(D282=$W$9,Références!$C$25)+IF(D282=$W$10,Références!$C$22)+IF(D282=$W$11,Références!$C$23))*E282</f>
        <v>0</v>
      </c>
    </row>
    <row r="283" spans="1:6">
      <c r="A283" s="34">
        <v>276</v>
      </c>
      <c r="B283" s="35"/>
      <c r="C283" s="35"/>
      <c r="D283" s="37"/>
      <c r="E283" s="35"/>
      <c r="F283" s="38">
        <f>(IF(D283=$W$8,Références!$C$21)+IF(D283=$W$9,Références!$C$25)+IF(D283=$W$10,Références!$C$22)+IF(D283=$W$11,Références!$C$23))*E283</f>
        <v>0</v>
      </c>
    </row>
    <row r="284" spans="1:6">
      <c r="A284" s="34">
        <v>277</v>
      </c>
      <c r="B284" s="35"/>
      <c r="C284" s="35"/>
      <c r="D284" s="37"/>
      <c r="E284" s="35"/>
      <c r="F284" s="38">
        <f>(IF(D284=$W$8,Références!$C$21)+IF(D284=$W$9,Références!$C$25)+IF(D284=$W$10,Références!$C$22)+IF(D284=$W$11,Références!$C$23))*E284</f>
        <v>0</v>
      </c>
    </row>
    <row r="285" spans="1:6">
      <c r="A285" s="34">
        <v>278</v>
      </c>
      <c r="B285" s="35"/>
      <c r="C285" s="35"/>
      <c r="D285" s="37"/>
      <c r="E285" s="35"/>
      <c r="F285" s="38">
        <f>(IF(D285=$W$8,Références!$C$21)+IF(D285=$W$9,Références!$C$25)+IF(D285=$W$10,Références!$C$22)+IF(D285=$W$11,Références!$C$23))*E285</f>
        <v>0</v>
      </c>
    </row>
    <row r="286" spans="1:6">
      <c r="A286" s="34">
        <v>279</v>
      </c>
      <c r="B286" s="35"/>
      <c r="C286" s="35"/>
      <c r="D286" s="37"/>
      <c r="E286" s="35"/>
      <c r="F286" s="38">
        <f>(IF(D286=$W$8,Références!$C$21)+IF(D286=$W$9,Références!$C$25)+IF(D286=$W$10,Références!$C$22)+IF(D286=$W$11,Références!$C$23))*E286</f>
        <v>0</v>
      </c>
    </row>
    <row r="287" spans="1:6">
      <c r="A287" s="34">
        <v>280</v>
      </c>
      <c r="B287" s="35"/>
      <c r="C287" s="35"/>
      <c r="D287" s="37"/>
      <c r="E287" s="35"/>
      <c r="F287" s="38">
        <f>(IF(D287=$W$8,Références!$C$21)+IF(D287=$W$9,Références!$C$25)+IF(D287=$W$10,Références!$C$22)+IF(D287=$W$11,Références!$C$23))*E287</f>
        <v>0</v>
      </c>
    </row>
    <row r="288" spans="1:6">
      <c r="A288" s="34">
        <v>281</v>
      </c>
      <c r="B288" s="35"/>
      <c r="C288" s="35"/>
      <c r="D288" s="37"/>
      <c r="E288" s="35"/>
      <c r="F288" s="38">
        <f>(IF(D288=$W$8,Références!$C$21)+IF(D288=$W$9,Références!$C$25)+IF(D288=$W$10,Références!$C$22)+IF(D288=$W$11,Références!$C$23))*E288</f>
        <v>0</v>
      </c>
    </row>
    <row r="289" spans="1:6">
      <c r="A289" s="34">
        <v>282</v>
      </c>
      <c r="B289" s="35"/>
      <c r="C289" s="35"/>
      <c r="D289" s="37"/>
      <c r="E289" s="35"/>
      <c r="F289" s="38">
        <f>(IF(D289=$W$8,Références!$C$21)+IF(D289=$W$9,Références!$C$25)+IF(D289=$W$10,Références!$C$22)+IF(D289=$W$11,Références!$C$23))*E289</f>
        <v>0</v>
      </c>
    </row>
    <row r="290" spans="1:6">
      <c r="A290" s="34">
        <v>283</v>
      </c>
      <c r="B290" s="35"/>
      <c r="C290" s="35"/>
      <c r="D290" s="37"/>
      <c r="E290" s="35"/>
      <c r="F290" s="38">
        <f>(IF(D290=$W$8,Références!$C$21)+IF(D290=$W$9,Références!$C$25)+IF(D290=$W$10,Références!$C$22)+IF(D290=$W$11,Références!$C$23))*E290</f>
        <v>0</v>
      </c>
    </row>
    <row r="291" spans="1:6">
      <c r="A291" s="34">
        <v>284</v>
      </c>
      <c r="B291" s="35"/>
      <c r="C291" s="35"/>
      <c r="D291" s="37"/>
      <c r="E291" s="35"/>
      <c r="F291" s="38">
        <f>(IF(D291=$W$8,Références!$C$21)+IF(D291=$W$9,Références!$C$25)+IF(D291=$W$10,Références!$C$22)+IF(D291=$W$11,Références!$C$23))*E291</f>
        <v>0</v>
      </c>
    </row>
    <row r="292" spans="1:6">
      <c r="A292" s="34">
        <v>285</v>
      </c>
      <c r="B292" s="35"/>
      <c r="C292" s="35"/>
      <c r="D292" s="37"/>
      <c r="E292" s="35"/>
      <c r="F292" s="38">
        <f>(IF(D292=$W$8,Références!$C$21)+IF(D292=$W$9,Références!$C$25)+IF(D292=$W$10,Références!$C$22)+IF(D292=$W$11,Références!$C$23))*E292</f>
        <v>0</v>
      </c>
    </row>
    <row r="293" spans="1:6">
      <c r="A293" s="34">
        <v>286</v>
      </c>
      <c r="B293" s="35"/>
      <c r="C293" s="35"/>
      <c r="D293" s="37"/>
      <c r="E293" s="35"/>
      <c r="F293" s="38">
        <f>(IF(D293=$W$8,Références!$C$21)+IF(D293=$W$9,Références!$C$25)+IF(D293=$W$10,Références!$C$22)+IF(D293=$W$11,Références!$C$23))*E293</f>
        <v>0</v>
      </c>
    </row>
    <row r="294" spans="1:6">
      <c r="A294" s="34">
        <v>287</v>
      </c>
      <c r="B294" s="35"/>
      <c r="C294" s="35"/>
      <c r="D294" s="37"/>
      <c r="E294" s="35"/>
      <c r="F294" s="38">
        <f>(IF(D294=$W$8,Références!$C$21)+IF(D294=$W$9,Références!$C$25)+IF(D294=$W$10,Références!$C$22)+IF(D294=$W$11,Références!$C$23))*E294</f>
        <v>0</v>
      </c>
    </row>
    <row r="295" spans="1:6">
      <c r="A295" s="34">
        <v>288</v>
      </c>
      <c r="B295" s="35"/>
      <c r="C295" s="35"/>
      <c r="D295" s="37"/>
      <c r="E295" s="35"/>
      <c r="F295" s="38">
        <f>(IF(D295=$W$8,Références!$C$21)+IF(D295=$W$9,Références!$C$25)+IF(D295=$W$10,Références!$C$22)+IF(D295=$W$11,Références!$C$23))*E295</f>
        <v>0</v>
      </c>
    </row>
    <row r="296" spans="1:6">
      <c r="A296" s="34">
        <v>289</v>
      </c>
      <c r="B296" s="35"/>
      <c r="C296" s="35"/>
      <c r="D296" s="37"/>
      <c r="E296" s="35"/>
      <c r="F296" s="38">
        <f>(IF(D296=$W$8,Références!$C$21)+IF(D296=$W$9,Références!$C$25)+IF(D296=$W$10,Références!$C$22)+IF(D296=$W$11,Références!$C$23))*E296</f>
        <v>0</v>
      </c>
    </row>
    <row r="297" spans="1:6">
      <c r="A297" s="34">
        <v>290</v>
      </c>
      <c r="B297" s="35"/>
      <c r="C297" s="35"/>
      <c r="D297" s="37"/>
      <c r="E297" s="35"/>
      <c r="F297" s="38">
        <f>(IF(D297=$W$8,Références!$C$21)+IF(D297=$W$9,Références!$C$25)+IF(D297=$W$10,Références!$C$22)+IF(D297=$W$11,Références!$C$23))*E297</f>
        <v>0</v>
      </c>
    </row>
    <row r="298" spans="1:6">
      <c r="A298" s="34">
        <v>291</v>
      </c>
      <c r="B298" s="35"/>
      <c r="C298" s="35"/>
      <c r="D298" s="37"/>
      <c r="E298" s="35"/>
      <c r="F298" s="38">
        <f>(IF(D298=$W$8,Références!$C$21)+IF(D298=$W$9,Références!$C$25)+IF(D298=$W$10,Références!$C$22)+IF(D298=$W$11,Références!$C$23))*E298</f>
        <v>0</v>
      </c>
    </row>
    <row r="299" spans="1:6">
      <c r="A299" s="34">
        <v>292</v>
      </c>
      <c r="B299" s="35"/>
      <c r="C299" s="35"/>
      <c r="D299" s="37"/>
      <c r="E299" s="35"/>
      <c r="F299" s="38">
        <f>(IF(D299=$W$8,Références!$C$21)+IF(D299=$W$9,Références!$C$25)+IF(D299=$W$10,Références!$C$22)+IF(D299=$W$11,Références!$C$23))*E299</f>
        <v>0</v>
      </c>
    </row>
    <row r="300" spans="1:6">
      <c r="A300" s="34">
        <v>293</v>
      </c>
      <c r="B300" s="35"/>
      <c r="C300" s="35"/>
      <c r="D300" s="37"/>
      <c r="E300" s="35"/>
      <c r="F300" s="38">
        <f>(IF(D300=$W$8,Références!$C$21)+IF(D300=$W$9,Références!$C$25)+IF(D300=$W$10,Références!$C$22)+IF(D300=$W$11,Références!$C$23))*E300</f>
        <v>0</v>
      </c>
    </row>
    <row r="301" spans="1:6">
      <c r="A301" s="34">
        <v>294</v>
      </c>
      <c r="B301" s="35"/>
      <c r="C301" s="35"/>
      <c r="D301" s="37"/>
      <c r="E301" s="35"/>
      <c r="F301" s="38">
        <f>(IF(D301=$W$8,Références!$C$21)+IF(D301=$W$9,Références!$C$25)+IF(D301=$W$10,Références!$C$22)+IF(D301=$W$11,Références!$C$23))*E301</f>
        <v>0</v>
      </c>
    </row>
    <row r="302" spans="1:6">
      <c r="A302" s="34">
        <v>295</v>
      </c>
      <c r="B302" s="35"/>
      <c r="C302" s="35"/>
      <c r="D302" s="37"/>
      <c r="E302" s="35"/>
      <c r="F302" s="38">
        <f>(IF(D302=$W$8,Références!$C$21)+IF(D302=$W$9,Références!$C$25)+IF(D302=$W$10,Références!$C$22)+IF(D302=$W$11,Références!$C$23))*E302</f>
        <v>0</v>
      </c>
    </row>
    <row r="303" spans="1:6">
      <c r="A303" s="34">
        <v>296</v>
      </c>
      <c r="B303" s="35"/>
      <c r="C303" s="35"/>
      <c r="D303" s="37"/>
      <c r="E303" s="35"/>
      <c r="F303" s="38">
        <f>(IF(D303=$W$8,Références!$C$21)+IF(D303=$W$9,Références!$C$25)+IF(D303=$W$10,Références!$C$22)+IF(D303=$W$11,Références!$C$23))*E303</f>
        <v>0</v>
      </c>
    </row>
    <row r="304" spans="1:6">
      <c r="A304" s="34">
        <v>297</v>
      </c>
      <c r="B304" s="35"/>
      <c r="C304" s="35"/>
      <c r="D304" s="37"/>
      <c r="E304" s="35"/>
      <c r="F304" s="38">
        <f>(IF(D304=$W$8,Références!$C$21)+IF(D304=$W$9,Références!$C$25)+IF(D304=$W$10,Références!$C$22)+IF(D304=$W$11,Références!$C$23))*E304</f>
        <v>0</v>
      </c>
    </row>
    <row r="305" spans="1:6">
      <c r="A305" s="34">
        <v>298</v>
      </c>
      <c r="B305" s="35"/>
      <c r="C305" s="35"/>
      <c r="D305" s="37"/>
      <c r="E305" s="35"/>
      <c r="F305" s="38">
        <f>(IF(D305=$W$8,Références!$C$21)+IF(D305=$W$9,Références!$C$25)+IF(D305=$W$10,Références!$C$22)+IF(D305=$W$11,Références!$C$23))*E305</f>
        <v>0</v>
      </c>
    </row>
    <row r="306" spans="1:6">
      <c r="A306" s="34">
        <v>299</v>
      </c>
      <c r="B306" s="35"/>
      <c r="C306" s="35"/>
      <c r="D306" s="37"/>
      <c r="E306" s="35"/>
      <c r="F306" s="38">
        <f>(IF(D306=$W$8,Références!$C$21)+IF(D306=$W$9,Références!$C$25)+IF(D306=$W$10,Références!$C$22)+IF(D306=$W$11,Références!$C$23))*E306</f>
        <v>0</v>
      </c>
    </row>
    <row r="307" spans="1:6">
      <c r="A307" s="34">
        <v>300</v>
      </c>
      <c r="B307" s="35"/>
      <c r="C307" s="35"/>
      <c r="D307" s="37"/>
      <c r="E307" s="35"/>
      <c r="F307" s="38">
        <f>(IF(D307=$W$8,Références!$C$21)+IF(D307=$W$9,Références!$C$25)+IF(D307=$W$10,Références!$C$22)+IF(D307=$W$11,Références!$C$23))*E307</f>
        <v>0</v>
      </c>
    </row>
    <row r="308" spans="1:6">
      <c r="A308" s="34">
        <v>301</v>
      </c>
      <c r="B308" s="35"/>
      <c r="C308" s="35"/>
      <c r="D308" s="37"/>
      <c r="E308" s="35"/>
      <c r="F308" s="38">
        <f>(IF(D308=$W$8,Références!$C$21)+IF(D308=$W$9,Références!$C$25)+IF(D308=$W$10,Références!$C$22)+IF(D308=$W$11,Références!$C$23))*E308</f>
        <v>0</v>
      </c>
    </row>
    <row r="309" spans="1:6">
      <c r="A309" s="34">
        <v>302</v>
      </c>
      <c r="B309" s="35"/>
      <c r="C309" s="35"/>
      <c r="D309" s="37"/>
      <c r="E309" s="35"/>
      <c r="F309" s="38">
        <f>(IF(D309=$W$8,Références!$C$21)+IF(D309=$W$9,Références!$C$25)+IF(D309=$W$10,Références!$C$22)+IF(D309=$W$11,Références!$C$23))*E309</f>
        <v>0</v>
      </c>
    </row>
    <row r="310" spans="1:6">
      <c r="A310" s="34">
        <v>303</v>
      </c>
      <c r="B310" s="35"/>
      <c r="C310" s="35"/>
      <c r="D310" s="37"/>
      <c r="E310" s="35"/>
      <c r="F310" s="38">
        <f>(IF(D310=$W$8,Références!$C$21)+IF(D310=$W$9,Références!$C$25)+IF(D310=$W$10,Références!$C$22)+IF(D310=$W$11,Références!$C$23))*E310</f>
        <v>0</v>
      </c>
    </row>
    <row r="311" spans="1:6">
      <c r="A311" s="34">
        <v>304</v>
      </c>
      <c r="B311" s="35"/>
      <c r="C311" s="35"/>
      <c r="D311" s="37"/>
      <c r="E311" s="35"/>
      <c r="F311" s="38">
        <f>(IF(D311=$W$8,Références!$C$21)+IF(D311=$W$9,Références!$C$25)+IF(D311=$W$10,Références!$C$22)+IF(D311=$W$11,Références!$C$23))*E311</f>
        <v>0</v>
      </c>
    </row>
    <row r="312" spans="1:6">
      <c r="A312" s="34">
        <v>305</v>
      </c>
      <c r="B312" s="35"/>
      <c r="C312" s="35"/>
      <c r="D312" s="37"/>
      <c r="E312" s="35"/>
      <c r="F312" s="38">
        <f>(IF(D312=$W$8,Références!$C$21)+IF(D312=$W$9,Références!$C$25)+IF(D312=$W$10,Références!$C$22)+IF(D312=$W$11,Références!$C$23))*E312</f>
        <v>0</v>
      </c>
    </row>
    <row r="313" spans="1:6">
      <c r="A313" s="34">
        <v>306</v>
      </c>
      <c r="B313" s="35"/>
      <c r="C313" s="35"/>
      <c r="D313" s="37"/>
      <c r="E313" s="35"/>
      <c r="F313" s="38">
        <f>(IF(D313=$W$8,Références!$C$21)+IF(D313=$W$9,Références!$C$25)+IF(D313=$W$10,Références!$C$22)+IF(D313=$W$11,Références!$C$23))*E313</f>
        <v>0</v>
      </c>
    </row>
    <row r="314" spans="1:6">
      <c r="A314" s="34">
        <v>307</v>
      </c>
      <c r="B314" s="35"/>
      <c r="C314" s="35"/>
      <c r="D314" s="37"/>
      <c r="E314" s="35"/>
      <c r="F314" s="38">
        <f>(IF(D314=$W$8,Références!$C$21)+IF(D314=$W$9,Références!$C$25)+IF(D314=$W$10,Références!$C$22)+IF(D314=$W$11,Références!$C$23))*E314</f>
        <v>0</v>
      </c>
    </row>
    <row r="315" spans="1:6">
      <c r="A315" s="34">
        <v>308</v>
      </c>
      <c r="B315" s="35"/>
      <c r="C315" s="35"/>
      <c r="D315" s="37"/>
      <c r="E315" s="35"/>
      <c r="F315" s="38">
        <f>(IF(D315=$W$8,Références!$C$21)+IF(D315=$W$9,Références!$C$25)+IF(D315=$W$10,Références!$C$22)+IF(D315=$W$11,Références!$C$23))*E315</f>
        <v>0</v>
      </c>
    </row>
    <row r="316" spans="1:6">
      <c r="A316" s="34">
        <v>309</v>
      </c>
      <c r="B316" s="35"/>
      <c r="C316" s="35"/>
      <c r="D316" s="37"/>
      <c r="E316" s="35"/>
      <c r="F316" s="38">
        <f>(IF(D316=$W$8,Références!$C$21)+IF(D316=$W$9,Références!$C$25)+IF(D316=$W$10,Références!$C$22)+IF(D316=$W$11,Références!$C$23))*E316</f>
        <v>0</v>
      </c>
    </row>
    <row r="317" spans="1:6">
      <c r="A317" s="34">
        <v>310</v>
      </c>
      <c r="B317" s="35"/>
      <c r="C317" s="35"/>
      <c r="D317" s="37"/>
      <c r="E317" s="35"/>
      <c r="F317" s="38">
        <f>(IF(D317=$W$8,Références!$C$21)+IF(D317=$W$9,Références!$C$25)+IF(D317=$W$10,Références!$C$22)+IF(D317=$W$11,Références!$C$23))*E317</f>
        <v>0</v>
      </c>
    </row>
    <row r="318" spans="1:6">
      <c r="A318" s="34">
        <v>311</v>
      </c>
      <c r="B318" s="35"/>
      <c r="C318" s="35"/>
      <c r="D318" s="37"/>
      <c r="E318" s="35"/>
      <c r="F318" s="38">
        <f>(IF(D318=$W$8,Références!$C$21)+IF(D318=$W$9,Références!$C$25)+IF(D318=$W$10,Références!$C$22)+IF(D318=$W$11,Références!$C$23))*E318</f>
        <v>0</v>
      </c>
    </row>
    <row r="319" spans="1:6">
      <c r="A319" s="34">
        <v>312</v>
      </c>
      <c r="B319" s="35"/>
      <c r="C319" s="35"/>
      <c r="D319" s="37"/>
      <c r="E319" s="35"/>
      <c r="F319" s="38">
        <f>(IF(D319=$W$8,Références!$C$21)+IF(D319=$W$9,Références!$C$25)+IF(D319=$W$10,Références!$C$22)+IF(D319=$W$11,Références!$C$23))*E319</f>
        <v>0</v>
      </c>
    </row>
    <row r="320" spans="1:6">
      <c r="A320" s="34">
        <v>313</v>
      </c>
      <c r="B320" s="35"/>
      <c r="C320" s="35"/>
      <c r="D320" s="37"/>
      <c r="E320" s="35"/>
      <c r="F320" s="38">
        <f>(IF(D320=$W$8,Références!$C$21)+IF(D320=$W$9,Références!$C$25)+IF(D320=$W$10,Références!$C$22)+IF(D320=$W$11,Références!$C$23))*E320</f>
        <v>0</v>
      </c>
    </row>
    <row r="321" spans="1:6">
      <c r="A321" s="34">
        <v>314</v>
      </c>
      <c r="B321" s="35"/>
      <c r="C321" s="35"/>
      <c r="D321" s="37"/>
      <c r="E321" s="35"/>
      <c r="F321" s="38">
        <f>(IF(D321=$W$8,Références!$C$21)+IF(D321=$W$9,Références!$C$25)+IF(D321=$W$10,Références!$C$22)+IF(D321=$W$11,Références!$C$23))*E321</f>
        <v>0</v>
      </c>
    </row>
    <row r="322" spans="1:6">
      <c r="A322" s="34">
        <v>315</v>
      </c>
      <c r="B322" s="35"/>
      <c r="C322" s="35"/>
      <c r="D322" s="37"/>
      <c r="E322" s="35"/>
      <c r="F322" s="38">
        <f>(IF(D322=$W$8,Références!$C$21)+IF(D322=$W$9,Références!$C$25)+IF(D322=$W$10,Références!$C$22)+IF(D322=$W$11,Références!$C$23))*E322</f>
        <v>0</v>
      </c>
    </row>
    <row r="323" spans="1:6">
      <c r="A323" s="34">
        <v>316</v>
      </c>
      <c r="B323" s="35"/>
      <c r="C323" s="35"/>
      <c r="D323" s="37"/>
      <c r="E323" s="35"/>
      <c r="F323" s="38">
        <f>(IF(D323=$W$8,Références!$C$21)+IF(D323=$W$9,Références!$C$25)+IF(D323=$W$10,Références!$C$22)+IF(D323=$W$11,Références!$C$23))*E323</f>
        <v>0</v>
      </c>
    </row>
    <row r="324" spans="1:6">
      <c r="A324" s="34">
        <v>317</v>
      </c>
      <c r="B324" s="35"/>
      <c r="C324" s="35"/>
      <c r="D324" s="37"/>
      <c r="E324" s="35"/>
      <c r="F324" s="38">
        <f>(IF(D324=$W$8,Références!$C$21)+IF(D324=$W$9,Références!$C$25)+IF(D324=$W$10,Références!$C$22)+IF(D324=$W$11,Références!$C$23))*E324</f>
        <v>0</v>
      </c>
    </row>
    <row r="325" spans="1:6">
      <c r="A325" s="34">
        <v>318</v>
      </c>
      <c r="B325" s="35"/>
      <c r="C325" s="35"/>
      <c r="D325" s="37"/>
      <c r="E325" s="35"/>
      <c r="F325" s="38">
        <f>(IF(D325=$W$8,Références!$C$21)+IF(D325=$W$9,Références!$C$25)+IF(D325=$W$10,Références!$C$22)+IF(D325=$W$11,Références!$C$23))*E325</f>
        <v>0</v>
      </c>
    </row>
    <row r="326" spans="1:6">
      <c r="A326" s="34">
        <v>319</v>
      </c>
      <c r="B326" s="35"/>
      <c r="C326" s="35"/>
      <c r="D326" s="37"/>
      <c r="E326" s="35"/>
      <c r="F326" s="38">
        <f>(IF(D326=$W$8,Références!$C$21)+IF(D326=$W$9,Références!$C$25)+IF(D326=$W$10,Références!$C$22)+IF(D326=$W$11,Références!$C$23))*E326</f>
        <v>0</v>
      </c>
    </row>
    <row r="327" spans="1:6">
      <c r="A327" s="34">
        <v>320</v>
      </c>
      <c r="B327" s="35"/>
      <c r="C327" s="35"/>
      <c r="D327" s="37"/>
      <c r="E327" s="35"/>
      <c r="F327" s="38">
        <f>(IF(D327=$W$8,Références!$C$21)+IF(D327=$W$9,Références!$C$25)+IF(D327=$W$10,Références!$C$22)+IF(D327=$W$11,Références!$C$23))*E327</f>
        <v>0</v>
      </c>
    </row>
  </sheetData>
  <sheetProtection sheet="1" objects="1" scenarios="1"/>
  <mergeCells count="5">
    <mergeCell ref="I11:N11"/>
    <mergeCell ref="I12:N13"/>
    <mergeCell ref="I14:N15"/>
    <mergeCell ref="I18:J18"/>
    <mergeCell ref="L18:M18"/>
  </mergeCells>
  <dataValidations count="2">
    <dataValidation type="list" allowBlank="1" showInputMessage="1" showErrorMessage="1" sqref="D8:D9" xr:uid="{A8F2FBB5-3E1C-411B-80FA-4B4104B4773B}">
      <formula1>$W$8:$W$11</formula1>
    </dataValidation>
    <dataValidation type="list" allowBlank="1" showInputMessage="1" showErrorMessage="1" sqref="D10:D327" xr:uid="{0F302DC6-CD88-484B-8808-44F71DBEB2AF}">
      <formula1>"Recyclage, Compost, Déchet,Carton"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5263-2260-4BD4-89C6-234E149A5AE6}">
  <sheetPr codeName="Feuil6">
    <tabColor theme="9" tint="0.59999389629810485"/>
  </sheetPr>
  <dimension ref="B7:H12"/>
  <sheetViews>
    <sheetView topLeftCell="A2" workbookViewId="0">
      <selection activeCell="H7" sqref="H7"/>
    </sheetView>
  </sheetViews>
  <sheetFormatPr baseColWidth="10" defaultColWidth="11.44140625" defaultRowHeight="14.4"/>
  <cols>
    <col min="1" max="1" width="11.44140625" style="21"/>
    <col min="2" max="2" width="24.33203125" style="21" customWidth="1"/>
    <col min="3" max="3" width="27.109375" style="21" customWidth="1"/>
    <col min="4" max="4" width="23" style="21" customWidth="1"/>
    <col min="5" max="16384" width="11.44140625" style="21"/>
  </cols>
  <sheetData>
    <row r="7" spans="2:8" ht="46.8">
      <c r="B7" s="180"/>
      <c r="C7" s="181" t="s">
        <v>18</v>
      </c>
      <c r="D7" s="181" t="s">
        <v>19</v>
      </c>
    </row>
    <row r="8" spans="2:8" ht="15.6">
      <c r="B8" s="22" t="s">
        <v>10</v>
      </c>
      <c r="C8" s="23">
        <f>SUMIFS('Calculateur - MR'!E:E,'Calculateur - MR'!D:D,'Calculateur - MR'!$Z$12)</f>
        <v>0</v>
      </c>
      <c r="D8" s="23">
        <f>SUMIFS('Calculateur - MR estimé'!F:F,'Calculateur - MR estimé'!D:D,'Calculateur - MR estimé'!$W$11)</f>
        <v>0</v>
      </c>
    </row>
    <row r="9" spans="2:8" ht="15.6">
      <c r="B9" s="24" t="s">
        <v>42</v>
      </c>
      <c r="C9" s="23">
        <f>SUMIFS('Calculateur - MR'!E:E,'Calculateur - MR'!D:D,'Calculateur - MR'!$Z$9)</f>
        <v>0</v>
      </c>
      <c r="D9" s="23">
        <f>SUMIFS('Calculateur - MR estimé'!F:F,'Calculateur - MR estimé'!D:D,'Calculateur - MR estimé'!$W$8)</f>
        <v>0</v>
      </c>
    </row>
    <row r="10" spans="2:8" ht="15.6">
      <c r="B10" s="24" t="s">
        <v>8</v>
      </c>
      <c r="C10" s="23">
        <f>SUMIFS('Calculateur - MR'!E:E,'Calculateur - MR'!D:D,'Calculateur - MR'!$Z$11)</f>
        <v>0</v>
      </c>
      <c r="D10" s="23">
        <f>SUMIFS('Calculateur - MR estimé'!F:F,'Calculateur - MR estimé'!D:D,'Calculateur - MR estimé'!$W$10)</f>
        <v>0</v>
      </c>
    </row>
    <row r="11" spans="2:8" ht="15.6">
      <c r="B11" s="24" t="s">
        <v>7</v>
      </c>
      <c r="C11" s="23">
        <f>SUMIFS('Calculateur - MR'!E:E,'Calculateur - MR'!D:D,'Calculateur - MR'!$Z$10)</f>
        <v>0</v>
      </c>
      <c r="D11" s="23">
        <f>SUMIFS('Calculateur - MR estimé'!F:F,'Calculateur - MR estimé'!D:D,'Calculateur - MR estimé'!$W$9)</f>
        <v>0</v>
      </c>
      <c r="H11" s="25"/>
    </row>
    <row r="12" spans="2:8" ht="15.6">
      <c r="B12" s="182" t="s">
        <v>20</v>
      </c>
      <c r="C12" s="183">
        <f>IFERROR(SUM(C8:C9)/SUM(C8:C11),0)</f>
        <v>0</v>
      </c>
      <c r="D12" s="183">
        <f>IFERROR(SUM(D8:D9)/SUM(D8:D11),0)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D3D9-F91B-4679-9CCE-00C0C8C0CE03}">
  <sheetPr codeName="Feuil7">
    <tabColor theme="8" tint="0.79998168889431442"/>
  </sheetPr>
  <dimension ref="A6:P25"/>
  <sheetViews>
    <sheetView workbookViewId="0">
      <selection activeCell="F9" sqref="F9"/>
    </sheetView>
  </sheetViews>
  <sheetFormatPr baseColWidth="10" defaultColWidth="11.44140625" defaultRowHeight="14.4"/>
  <cols>
    <col min="1" max="1" width="11.44140625" style="9"/>
    <col min="2" max="2" width="20.44140625" style="9" customWidth="1"/>
    <col min="3" max="3" width="21.109375" style="9" customWidth="1"/>
    <col min="4" max="4" width="23" style="9" customWidth="1"/>
    <col min="5" max="5" width="11.109375" style="9" customWidth="1"/>
    <col min="6" max="6" width="15.77734375" style="9" bestFit="1" customWidth="1"/>
    <col min="7" max="7" width="11.44140625" style="9"/>
    <col min="8" max="8" width="19.109375" style="9" customWidth="1"/>
    <col min="9" max="9" width="11.44140625" style="9"/>
    <col min="10" max="10" width="24.21875" style="9" customWidth="1"/>
    <col min="11" max="16384" width="11.44140625" style="9"/>
  </cols>
  <sheetData>
    <row r="6" spans="1:16">
      <c r="B6" s="188"/>
      <c r="C6" s="188"/>
      <c r="D6" s="188"/>
      <c r="E6" s="26"/>
    </row>
    <row r="7" spans="1:16" ht="14.4" customHeight="1">
      <c r="A7" s="189"/>
      <c r="B7" s="187" t="s">
        <v>116</v>
      </c>
      <c r="C7" s="187"/>
      <c r="D7" s="187"/>
      <c r="E7" s="186"/>
    </row>
    <row r="8" spans="1:16" ht="47.4" customHeight="1">
      <c r="A8" s="189"/>
      <c r="B8" s="157" t="s">
        <v>115</v>
      </c>
      <c r="C8" s="157"/>
      <c r="D8" s="157"/>
      <c r="E8" s="185"/>
      <c r="F8" s="158" t="s">
        <v>117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6" ht="56.4" customHeight="1">
      <c r="A9" s="189"/>
      <c r="B9" s="190" t="s">
        <v>114</v>
      </c>
      <c r="C9" s="191"/>
      <c r="D9" s="192"/>
      <c r="E9" s="184"/>
    </row>
    <row r="12" spans="1:16">
      <c r="B12" s="178" t="s">
        <v>118</v>
      </c>
      <c r="C12" s="179"/>
      <c r="D12" s="179"/>
      <c r="E12" s="179"/>
      <c r="F12"/>
    </row>
    <row r="13" spans="1:16" ht="27" customHeight="1">
      <c r="B13" s="160" t="s">
        <v>10</v>
      </c>
      <c r="C13" s="161" t="s">
        <v>42</v>
      </c>
      <c r="D13" s="161" t="s">
        <v>119</v>
      </c>
      <c r="E13" s="161" t="s">
        <v>120</v>
      </c>
      <c r="F13" s="161" t="s">
        <v>121</v>
      </c>
      <c r="G13" s="162"/>
    </row>
    <row r="14" spans="1:16" ht="29.4" customHeight="1">
      <c r="A14" s="27"/>
      <c r="B14" s="163" t="s">
        <v>122</v>
      </c>
      <c r="C14" s="164" t="s">
        <v>123</v>
      </c>
      <c r="D14" s="164" t="s">
        <v>124</v>
      </c>
      <c r="E14" s="164" t="s">
        <v>125</v>
      </c>
      <c r="F14" s="164" t="s">
        <v>126</v>
      </c>
      <c r="G14" s="162"/>
    </row>
    <row r="15" spans="1:16" ht="43.2">
      <c r="A15" s="27"/>
      <c r="B15" s="166" t="s">
        <v>127</v>
      </c>
      <c r="C15" s="164" t="s">
        <v>128</v>
      </c>
      <c r="D15" s="164" t="s">
        <v>129</v>
      </c>
      <c r="E15" s="164"/>
      <c r="F15" s="164" t="s">
        <v>130</v>
      </c>
      <c r="G15" s="162"/>
    </row>
    <row r="16" spans="1:16" ht="57.6">
      <c r="A16" s="27"/>
      <c r="B16" s="166" t="s">
        <v>131</v>
      </c>
      <c r="C16" s="164" t="s">
        <v>132</v>
      </c>
      <c r="D16" s="164" t="s">
        <v>133</v>
      </c>
      <c r="E16" s="164"/>
      <c r="F16" s="164" t="s">
        <v>134</v>
      </c>
      <c r="G16" s="162"/>
    </row>
    <row r="17" spans="1:8" ht="30" customHeight="1">
      <c r="A17" s="27"/>
      <c r="B17" s="168" t="s">
        <v>135</v>
      </c>
      <c r="C17" s="169" t="s">
        <v>136</v>
      </c>
      <c r="D17" s="169"/>
      <c r="E17" s="169"/>
      <c r="F17" s="169" t="s">
        <v>137</v>
      </c>
      <c r="G17" s="162"/>
    </row>
    <row r="18" spans="1:8">
      <c r="B18" s="162"/>
      <c r="C18" s="162"/>
      <c r="D18" s="162"/>
      <c r="E18" s="162"/>
      <c r="F18" s="162"/>
      <c r="G18" s="162"/>
    </row>
    <row r="19" spans="1:8">
      <c r="B19" s="159" t="s">
        <v>138</v>
      </c>
    </row>
    <row r="20" spans="1:8">
      <c r="B20" s="172" t="s">
        <v>21</v>
      </c>
      <c r="C20" s="172" t="s">
        <v>22</v>
      </c>
      <c r="D20" s="172" t="s">
        <v>23</v>
      </c>
    </row>
    <row r="21" spans="1:8">
      <c r="B21" s="173" t="s">
        <v>35</v>
      </c>
      <c r="C21" s="165">
        <v>30.18</v>
      </c>
      <c r="D21" s="165" t="s">
        <v>24</v>
      </c>
      <c r="F21" s="174" t="s">
        <v>28</v>
      </c>
      <c r="G21" s="174"/>
      <c r="H21" s="174"/>
    </row>
    <row r="22" spans="1:8">
      <c r="B22" s="175" t="s">
        <v>8</v>
      </c>
      <c r="C22" s="176">
        <v>59.33</v>
      </c>
      <c r="D22" s="176" t="s">
        <v>25</v>
      </c>
      <c r="F22" s="30" t="s">
        <v>29</v>
      </c>
      <c r="G22" s="28"/>
      <c r="H22" s="29"/>
    </row>
    <row r="23" spans="1:8">
      <c r="B23" s="175" t="s">
        <v>26</v>
      </c>
      <c r="C23" s="177">
        <v>504.5</v>
      </c>
      <c r="D23" s="176" t="s">
        <v>27</v>
      </c>
    </row>
    <row r="24" spans="1:8">
      <c r="B24" s="173" t="s">
        <v>36</v>
      </c>
      <c r="C24" s="167">
        <v>65</v>
      </c>
      <c r="D24" s="170" t="s">
        <v>38</v>
      </c>
    </row>
    <row r="25" spans="1:8">
      <c r="B25" s="173" t="s">
        <v>37</v>
      </c>
      <c r="C25" s="167">
        <v>134</v>
      </c>
      <c r="D25" s="171"/>
    </row>
  </sheetData>
  <mergeCells count="6">
    <mergeCell ref="F21:H21"/>
    <mergeCell ref="D24:D25"/>
    <mergeCell ref="B7:D7"/>
    <mergeCell ref="B8:D8"/>
    <mergeCell ref="B9:D9"/>
    <mergeCell ref="F8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Guide d'utilisation</vt:lpstr>
      <vt:lpstr>Gabarit d'objectifs</vt:lpstr>
      <vt:lpstr>Estimateur - MR</vt:lpstr>
      <vt:lpstr>Version imprimable</vt:lpstr>
      <vt:lpstr>Calculateur - MR</vt:lpstr>
      <vt:lpstr>Calculateur - MR estimé</vt:lpstr>
      <vt:lpstr>Résultat - poids MR</vt:lpstr>
      <vt:lpstr>Références</vt:lpstr>
      <vt:lpstr>'Version imprimable'!Zone_d_impression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Karolyne Beauchamp</dc:creator>
  <cp:lastModifiedBy>Karolyne Beauchamp</cp:lastModifiedBy>
  <cp:lastPrinted>2026-05-21T14:43:52Z</cp:lastPrinted>
  <dcterms:created xsi:type="dcterms:W3CDTF">2026-04-13T15:18:54Z</dcterms:created>
  <dcterms:modified xsi:type="dcterms:W3CDTF">2026-05-21T20:07:18Z</dcterms:modified>
</cp:coreProperties>
</file>